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CAK\5ª Etapa ACAK - 4ª Copa Monte Mor de Karate\"/>
    </mc:Choice>
  </mc:AlternateContent>
  <xr:revisionPtr revIDLastSave="0" documentId="13_ncr:1_{F12FF882-78EC-4167-B1F3-A3032C1C95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cha de Inscrição" sheetId="1" r:id="rId1"/>
  </sheets>
  <definedNames>
    <definedName name="_xlnm._FilterDatabase" localSheetId="0" hidden="1">'Ficha de Inscrição'!$F$23:$F$62</definedName>
    <definedName name="_xlnm.Print_Area" localSheetId="0">'Ficha de Inscrição'!$B$2:$K$89</definedName>
  </definedNames>
  <calcPr calcId="191029"/>
</workbook>
</file>

<file path=xl/calcChain.xml><?xml version="1.0" encoding="utf-8"?>
<calcChain xmlns="http://schemas.openxmlformats.org/spreadsheetml/2006/main">
  <c r="G64" i="1" l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D88" i="1"/>
  <c r="K88" i="1" s="1"/>
  <c r="D87" i="1"/>
  <c r="K87" i="1" s="1"/>
  <c r="L75" i="1" l="1"/>
  <c r="N75" i="1" s="1"/>
  <c r="L76" i="1"/>
  <c r="N76" i="1" s="1"/>
  <c r="L77" i="1"/>
  <c r="N77" i="1" s="1"/>
  <c r="L78" i="1"/>
  <c r="N78" i="1" s="1"/>
  <c r="L61" i="1"/>
  <c r="N61" i="1" s="1"/>
  <c r="K89" i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D89" i="1" l="1"/>
</calcChain>
</file>

<file path=xl/sharedStrings.xml><?xml version="1.0" encoding="utf-8"?>
<sst xmlns="http://schemas.openxmlformats.org/spreadsheetml/2006/main" count="339" uniqueCount="194">
  <si>
    <t>KATA</t>
  </si>
  <si>
    <t>KUMITE</t>
  </si>
  <si>
    <t>FICHA DE INSCRIÇÃO</t>
  </si>
  <si>
    <t>Associação:</t>
  </si>
  <si>
    <t>Cidade:</t>
  </si>
  <si>
    <t>Professor:</t>
  </si>
  <si>
    <t>Telefone Fixo:</t>
  </si>
  <si>
    <t>Celular:</t>
  </si>
  <si>
    <t>E-mail:</t>
  </si>
  <si>
    <t>NOME</t>
  </si>
  <si>
    <t>Nº</t>
  </si>
  <si>
    <t>Kata</t>
  </si>
  <si>
    <t>Kumite</t>
  </si>
  <si>
    <t>CONTROLE PARA PAGAMENTO</t>
  </si>
  <si>
    <t>Total de Atletas Inscritos</t>
  </si>
  <si>
    <t>Técnicos:</t>
  </si>
  <si>
    <t>Prazo de Inscrição:</t>
  </si>
  <si>
    <t>Inscrições serão aceitas somente nesta ficha de inscrição padrão. Enviar para</t>
  </si>
  <si>
    <t>Masc e Fem. Absoluto</t>
  </si>
  <si>
    <t>Conferência de Categorias</t>
  </si>
  <si>
    <t>Cat.</t>
  </si>
  <si>
    <t>Não serão aceitas inscrições ou alterações após o prazo.</t>
  </si>
  <si>
    <t>Total da Ficha de Inscrição</t>
  </si>
  <si>
    <t>CATEGORIA B</t>
  </si>
  <si>
    <t>CATEGORIA A</t>
  </si>
  <si>
    <t>Atletas categorias B e especial</t>
  </si>
  <si>
    <t>Atletas categorias A</t>
  </si>
  <si>
    <t>Ano Nascimento</t>
  </si>
  <si>
    <t>Categoria</t>
  </si>
  <si>
    <t>20-65</t>
  </si>
  <si>
    <t>20+65</t>
  </si>
  <si>
    <t>22-70</t>
  </si>
  <si>
    <t>22+70</t>
  </si>
  <si>
    <t>24-67</t>
  </si>
  <si>
    <t>24-75</t>
  </si>
  <si>
    <t>24-84</t>
  </si>
  <si>
    <t>24+84</t>
  </si>
  <si>
    <t>MASCULINO - A</t>
  </si>
  <si>
    <t>FEMININO - A</t>
  </si>
  <si>
    <t>MASCULINO - B</t>
  </si>
  <si>
    <t>FEMININO - B</t>
  </si>
  <si>
    <t>Sub 8 Absoluto</t>
  </si>
  <si>
    <t>Sub 10 Absoluto</t>
  </si>
  <si>
    <t>Sub 12 - até 3o kyu</t>
  </si>
  <si>
    <t>Sub 12 - 2o kyu acima</t>
  </si>
  <si>
    <t>Sub 14 - até 3o kyu</t>
  </si>
  <si>
    <t>Sub 14 - 2o kyu acima</t>
  </si>
  <si>
    <t>Cadetes até 3o kyu</t>
  </si>
  <si>
    <t>Cadetes 2o kyu acima</t>
  </si>
  <si>
    <t>Junior até 3o kyu</t>
  </si>
  <si>
    <t>Junior 2o kyu acima</t>
  </si>
  <si>
    <t>Junior 2o kyu acima até 65 kg</t>
  </si>
  <si>
    <t>Junior 2o kyu acima + 65 kg</t>
  </si>
  <si>
    <t>Senior até 3o kyu</t>
  </si>
  <si>
    <t>Senior até 3o kyu até 70 kg</t>
  </si>
  <si>
    <t>Senior até 3o kyu + 70 kg</t>
  </si>
  <si>
    <t>Senior 2o kyu acima</t>
  </si>
  <si>
    <t>Senior 2o kyu acima até 67 kg</t>
  </si>
  <si>
    <t>Senior 2o kyu acima + 67 à 75 kg</t>
  </si>
  <si>
    <t>Senior 2o kyu acima + 75 à 84 kg</t>
  </si>
  <si>
    <t>Senior 2o kyu acima + 84 kg</t>
  </si>
  <si>
    <t>Kata Equipe Absoluto</t>
  </si>
  <si>
    <t>62-58</t>
  </si>
  <si>
    <t>Senior até 3o kyu até 58 kg</t>
  </si>
  <si>
    <t>62+58</t>
  </si>
  <si>
    <t>Senior até 3o kyu + 58 kg</t>
  </si>
  <si>
    <t>64-58</t>
  </si>
  <si>
    <t>Senior 2o kyu acima até 58 kg</t>
  </si>
  <si>
    <t>64+58</t>
  </si>
  <si>
    <t>Senior 2o kyu acima + 58 kg</t>
  </si>
  <si>
    <t>Sub 8 - Festival 7º à 5º Kyu</t>
  </si>
  <si>
    <t>Sub 10 - 7º à 5º Kyu</t>
  </si>
  <si>
    <t>Sub 12 - 7º à 5º Kyu</t>
  </si>
  <si>
    <t>Sub 14 - 7º à 5º Kyu</t>
  </si>
  <si>
    <t>Cadetes - 7º à 5º Kyu</t>
  </si>
  <si>
    <t>Junior - 7º à 5º Kyu</t>
  </si>
  <si>
    <t>Senior - 7º à 5º Kyu</t>
  </si>
  <si>
    <t>Master - 7º à 5º Kyu</t>
  </si>
  <si>
    <t>Categoria PCD</t>
  </si>
  <si>
    <r>
      <t xml:space="preserve">Pagamento deverá ser realizado através de </t>
    </r>
    <r>
      <rPr>
        <b/>
        <sz val="12"/>
        <rFont val="Arial"/>
        <family val="2"/>
      </rPr>
      <t>PIX</t>
    </r>
    <r>
      <rPr>
        <sz val="12"/>
        <rFont val="Arial"/>
        <family val="2"/>
      </rPr>
      <t xml:space="preserve"> para </t>
    </r>
    <r>
      <rPr>
        <b/>
        <sz val="12"/>
        <rFont val="Arial"/>
        <family val="2"/>
      </rPr>
      <t xml:space="preserve">sicoob@acak.com.br </t>
    </r>
    <r>
      <rPr>
        <sz val="12"/>
        <rFont val="Arial"/>
        <family val="2"/>
      </rPr>
      <t xml:space="preserve">ou CNPJ. </t>
    </r>
    <r>
      <rPr>
        <b/>
        <sz val="12"/>
        <rFont val="Arial"/>
        <family val="2"/>
      </rPr>
      <t xml:space="preserve">07.035.237/0001-57 </t>
    </r>
    <r>
      <rPr>
        <sz val="12"/>
        <rFont val="Arial"/>
        <family val="2"/>
      </rPr>
      <t>ou</t>
    </r>
  </si>
  <si>
    <r>
      <rPr>
        <sz val="12"/>
        <rFont val="Arial"/>
        <family val="2"/>
      </rPr>
      <t xml:space="preserve">Depósito/Transferência bancária para </t>
    </r>
    <r>
      <rPr>
        <b/>
        <sz val="12"/>
        <rFont val="Arial"/>
        <family val="2"/>
      </rPr>
      <t xml:space="preserve">756 - Banco Cooperativo Do Brasil S.A. (SICOOB) – Agência 4285 – Conta Corrente 17767-9 </t>
    </r>
  </si>
  <si>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haverá desconto nas taxas de inscrições por ausência do atleta. </t>
    </r>
    <r>
      <rPr>
        <b/>
        <sz val="12"/>
        <color rgb="FFFF0000"/>
        <rFont val="Arial"/>
        <family val="2"/>
      </rPr>
      <t>Não</t>
    </r>
    <r>
      <rPr>
        <sz val="12"/>
        <color rgb="FFFF0000"/>
        <rFont val="Arial"/>
        <family val="2"/>
      </rPr>
      <t xml:space="preserve"> recebemos no dia do evento.</t>
    </r>
  </si>
  <si>
    <t>Master A até 3o kyu</t>
  </si>
  <si>
    <t>Master A 2o kyu acima</t>
  </si>
  <si>
    <t>Master B até 3o kyu</t>
  </si>
  <si>
    <t>Master B 2o kyu acima</t>
  </si>
  <si>
    <t>Master C absoluto</t>
  </si>
  <si>
    <t>Master D absoluto</t>
  </si>
  <si>
    <t>Master E absoluto</t>
  </si>
  <si>
    <t>Master até 3º kyu</t>
  </si>
  <si>
    <t>Master 2º kyu acima</t>
  </si>
  <si>
    <t>Masc. Masc e Fem. Absoluto Categoria PCD</t>
  </si>
  <si>
    <t>Confira se o atleta</t>
  </si>
  <si>
    <t xml:space="preserve">está na mesma </t>
  </si>
  <si>
    <t>categoria de kata</t>
  </si>
  <si>
    <t>e kumite</t>
  </si>
  <si>
    <t>Chaves das Categorias</t>
  </si>
  <si>
    <t>Previsão de Horário</t>
  </si>
  <si>
    <t>Preenchendo corretamente a ficha, automaticamente saberá a quantidade de atletas correspondentes de cada categoria e assim o total a pagar.</t>
  </si>
  <si>
    <r>
      <t>Associação Cooperativa das Academias de Karate - ACAK.</t>
    </r>
    <r>
      <rPr>
        <b/>
        <sz val="12"/>
        <color rgb="FFFF0000"/>
        <rFont val="Arial"/>
        <family val="2"/>
      </rPr>
      <t xml:space="preserve">  Enviar comprovante do total com a ficha de inscrição.</t>
    </r>
  </si>
  <si>
    <t>Atenção: o professor ou responsável deverá realizar o pagamento em um único depósito/comprovante do total da ficha. *</t>
  </si>
  <si>
    <t xml:space="preserve">* OS ATLETAS DEVEM REALIZAR SEUS PAGAMENTOS PARA O PROFESSOR OU RESPONSÁVEL. </t>
  </si>
  <si>
    <t xml:space="preserve">  O PROFESSOR OU RESPONSÁVEL ENVIA UM ÚNICO COMPROVANTE DO TOTAL DA FICHA.</t>
  </si>
  <si>
    <t xml:space="preserve">O professor ou responsável pela associação assume toda responsabilidade por eventuais erros no seu preenchimento. </t>
  </si>
  <si>
    <t xml:space="preserve">Caso o professor ou responsável perceba que realizou alguma inscrição errada, poderá solicitar a correção </t>
  </si>
  <si>
    <t>2018 acima</t>
  </si>
  <si>
    <t>2016 e 2017</t>
  </si>
  <si>
    <t>2014 e 2015</t>
  </si>
  <si>
    <t>2012 e 2013</t>
  </si>
  <si>
    <t>2010 e 2011</t>
  </si>
  <si>
    <t>2008 e 2009</t>
  </si>
  <si>
    <t>2007 abaixo</t>
  </si>
  <si>
    <t>1986 a 1990</t>
  </si>
  <si>
    <t>1981 a 1985</t>
  </si>
  <si>
    <t>1976 a 1980</t>
  </si>
  <si>
    <t>1971 a 1975</t>
  </si>
  <si>
    <t>2009 abaixo</t>
  </si>
  <si>
    <t>1990 abaixo</t>
  </si>
  <si>
    <t>CATEGORIAS B (sem premiação final de ano) R$ 95,00</t>
  </si>
  <si>
    <t>CATEGORIAS A (com premiação final de ano) R$ 125,00</t>
  </si>
  <si>
    <t>Masc. Sub 8 Absoluto 2018 acima</t>
  </si>
  <si>
    <t>Masc. Sub 10 Absoluto 2016 e 2017</t>
  </si>
  <si>
    <t>Masc. Sub 12 - até 3o kyu 2014 e 2015</t>
  </si>
  <si>
    <t>Masc. Sub 12 - 2o kyu acima 2014 e 2015</t>
  </si>
  <si>
    <t>Masc. Sub 14 - até 3o kyu 2012 e 2013</t>
  </si>
  <si>
    <t>Masc. Sub 14 - 2o kyu acima 2012 e 2013</t>
  </si>
  <si>
    <t>Masc. Cadetes até 3o kyu 2010 e 2011</t>
  </si>
  <si>
    <t>Masc. Cadetes 2o kyu acima 2010 e 2011</t>
  </si>
  <si>
    <t>Masc. Junior até 3o kyu 2008 e 2009</t>
  </si>
  <si>
    <t>Masc. Junior 2o kyu acima 2008 e 2009</t>
  </si>
  <si>
    <t>Masc. Master A até 3o kyu 1986 a 1990</t>
  </si>
  <si>
    <t>Masc. Master A 2o kyu acima 1986 a 1990</t>
  </si>
  <si>
    <t>Masc. Master B até 3o kyu 1981 a 1985</t>
  </si>
  <si>
    <t>Masc. Master B 2o kyu acima 1981 a 1985</t>
  </si>
  <si>
    <t>Masc. Master C absoluto 1976 a 1980</t>
  </si>
  <si>
    <t>Masc. Master D absoluto 1971 a 1975</t>
  </si>
  <si>
    <t>Masc. Kata Equipe Absoluto 2009 abaixo</t>
  </si>
  <si>
    <t>Fem. Sub 8 Absoluto 2018 acima</t>
  </si>
  <si>
    <t>Fem. Sub 10 Absoluto 2016 e 2017</t>
  </si>
  <si>
    <t>Fem. Sub 12 - até 3o kyu 2014 e 2015</t>
  </si>
  <si>
    <t>Fem. Sub 12 - 2o kyu acima 2014 e 2015</t>
  </si>
  <si>
    <t>Fem. Sub 14 - até 3o kyu 2012 e 2013</t>
  </si>
  <si>
    <t>Fem. Sub 14 - 2o kyu acima 2012 e 2013</t>
  </si>
  <si>
    <t>Fem. Cadetes até 3o kyu 2010 e 2011</t>
  </si>
  <si>
    <t>Fem. Cadetes 2o kyu acima 2010 e 2011</t>
  </si>
  <si>
    <t>Fem. Junior até 3o kyu 2008 e 2009</t>
  </si>
  <si>
    <t>Fem. Junior 2o kyu acima 2008 e 2009</t>
  </si>
  <si>
    <t>Fem. Master até 3º kyu 1990 abaixo</t>
  </si>
  <si>
    <t>Fem. Master 2º kyu acima 1990 abaixo</t>
  </si>
  <si>
    <t>Fem. Kata Equipe Absoluto 2009 abaixo</t>
  </si>
  <si>
    <t>Masc. Junior 2o kyu acima até 65 kg 2008 e 2009</t>
  </si>
  <si>
    <t>Masc. Junior 2o kyu acima + 65 kg 2008 e 2009</t>
  </si>
  <si>
    <t>Masc. Senior até 3o kyu até 70 kg 2007 abaixo</t>
  </si>
  <si>
    <t>Masc. Senior até 3o kyu + 70 kg 2007 abaixo</t>
  </si>
  <si>
    <t>Masc. Senior 2o kyu acima até 67 kg 2007 abaixo</t>
  </si>
  <si>
    <t>Masc. Senior 2o kyu acima + 67 à 75 kg 2007 abaixo</t>
  </si>
  <si>
    <t>Masc. Senior 2o kyu acima + 75 à 84 kg 2007 abaixo</t>
  </si>
  <si>
    <t>Masc. Senior 2o kyu acima + 84 kg 2007 abaixo</t>
  </si>
  <si>
    <t>Fem. Senior até 3o kyu até 58 kg 2007 abaixo</t>
  </si>
  <si>
    <t>Fem. Senior até 3o kyu + 58 kg 2007 abaixo</t>
  </si>
  <si>
    <t>Fem. Senior 2o kyu acima até 58 kg 2007 abaixo</t>
  </si>
  <si>
    <t>Fem. Senior 2o kyu acima + 58 kg 2007 abaixo</t>
  </si>
  <si>
    <t>Masc. Sub 8 - Festival 7º à 5º Kyu 2018 acima</t>
  </si>
  <si>
    <t>Masc. Sub 10 - 7º à 5º Kyu 2016 e 2017</t>
  </si>
  <si>
    <t>Masc. Sub 12 - 7º à 5º Kyu 2014 e 2015</t>
  </si>
  <si>
    <t>Masc. Sub 14 - 7º à 5º Kyu 2012 e 2013</t>
  </si>
  <si>
    <t>Masc. Cadetes - 7º à 5º Kyu 2010 e 2011</t>
  </si>
  <si>
    <t>Masc. Junior - 7º à 5º Kyu 2008 e 2009</t>
  </si>
  <si>
    <t>Masc. Senior - 7º à 5º Kyu 2007 abaixo</t>
  </si>
  <si>
    <t>Masc. Master - 7º à 5º Kyu 1990 abaixo</t>
  </si>
  <si>
    <t>Fem. Sub 8 - Festival 7º à 5º Kyu 2018 acima</t>
  </si>
  <si>
    <t>Fem. Sub 10 - 7º à 5º Kyu 2016 e 2017</t>
  </si>
  <si>
    <t>Fem. Sub 12 - 7º à 5º Kyu 2014 e 2015</t>
  </si>
  <si>
    <t>Fem. Sub 14 - 7º à 5º Kyu 2012 e 2013</t>
  </si>
  <si>
    <t>Fem. Cadetes - 7º à 5º Kyu 2010 e 2011</t>
  </si>
  <si>
    <t>Fem. Junior - 7º à 5º Kyu 2008 e 2009</t>
  </si>
  <si>
    <t>Fem. Senior - 7º à 5º Kyu 2007 abaixo</t>
  </si>
  <si>
    <t>Fem. Master - 7º à 5º Kyu 1990 abaixo</t>
  </si>
  <si>
    <t>1970 abaixo</t>
  </si>
  <si>
    <t>Masc. Master E absoluto 1970 abaixo</t>
  </si>
  <si>
    <t>Masc. Senior até 3o kyu 2009 abaixo</t>
  </si>
  <si>
    <t>Masc. Senior 2o kyu acima 2009 abaixo</t>
  </si>
  <si>
    <t>Fem. Senior até 3o kyu 2009 abaixo</t>
  </si>
  <si>
    <t>Fem. Senior 2o kyu acima 2009 abaixo</t>
  </si>
  <si>
    <r>
      <rPr>
        <b/>
        <sz val="12"/>
        <color rgb="FF0066CC"/>
        <rFont val="Arial"/>
        <family val="2"/>
      </rPr>
      <t>inscricao2025@acak.com.br</t>
    </r>
    <r>
      <rPr>
        <sz val="12"/>
        <rFont val="Arial"/>
        <family val="2"/>
      </rPr>
      <t xml:space="preserve">  - </t>
    </r>
    <r>
      <rPr>
        <sz val="12"/>
        <color rgb="FFFF0000"/>
        <rFont val="Arial"/>
        <family val="2"/>
      </rPr>
      <t>Se não receber confirmação</t>
    </r>
  </si>
  <si>
    <t xml:space="preserve">                   4ª COPA MONTE MOR DE KARATE</t>
  </si>
  <si>
    <t xml:space="preserve">                    5ª ETAPA DO CIRCUITO ACAK 2025</t>
  </si>
  <si>
    <t xml:space="preserve">                  Dia 22 de junho - 8 horas</t>
  </si>
  <si>
    <t xml:space="preserve">                Ginásio Municipal Durval Gonçalves</t>
  </si>
  <si>
    <r>
      <t xml:space="preserve">              </t>
    </r>
    <r>
      <rPr>
        <b/>
        <sz val="14"/>
        <color rgb="FF000000"/>
        <rFont val="Times New Roman"/>
        <family val="1"/>
      </rPr>
      <t xml:space="preserve">                    Praça Princesa Isabel - Parque Imperial - Monte Mor – SP</t>
    </r>
    <r>
      <rPr>
        <b/>
        <sz val="20"/>
        <color indexed="8"/>
        <rFont val="Times New Roman"/>
        <family val="1"/>
      </rPr>
      <t xml:space="preserve">. </t>
    </r>
  </si>
  <si>
    <t>18 de junho de 2025 - Quarta-feira</t>
  </si>
  <si>
    <t>por e-mail até 10h00 do dia 19/06 entrar em contato urgente.</t>
  </si>
  <si>
    <r>
      <rPr>
        <sz val="14"/>
        <color rgb="FFFF0000"/>
        <rFont val="Arial"/>
        <family val="2"/>
      </rPr>
      <t>até as 17 horas da sexta-feira, dia 20/06/2025</t>
    </r>
    <r>
      <rPr>
        <sz val="14"/>
        <rFont val="Arial"/>
        <family val="2"/>
      </rPr>
      <t xml:space="preserve">, mediante pagamento de multa de R$ 80,00 por categoria. </t>
    </r>
  </si>
  <si>
    <t>As chaves e previsão do horário estarão disponíveis nos links abaixo ou em nosso site no dia 20/06/2025 - sexta-feira.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</si>
</sst>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$ &quot;* #,##0.00_);_(&quot;R$ &quot;* \(#,##0.00\);_(&quot;R$ &quot;* &quot;-&quot;??_);_(@_)"/>
    <numFmt numFmtId="165" formatCode="&quot;R$&quot;\ #,##0.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i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8"/>
      <name val="Times New Roman"/>
      <family val="1"/>
    </font>
    <font>
      <b/>
      <sz val="11"/>
      <name val="Arial"/>
      <family val="2"/>
    </font>
    <font>
      <sz val="10"/>
      <color rgb="FFFF000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indexed="8"/>
      <name val="Times New Roman"/>
      <family val="1"/>
    </font>
    <font>
      <u/>
      <sz val="11"/>
      <color indexed="12"/>
      <name val="Arial"/>
      <family val="2"/>
    </font>
    <font>
      <sz val="11"/>
      <name val="Arial"/>
      <family val="2"/>
    </font>
    <font>
      <b/>
      <sz val="20"/>
      <color indexed="8"/>
      <name val="Times New Roman"/>
      <family val="1"/>
    </font>
    <font>
      <b/>
      <sz val="10"/>
      <color theme="1"/>
      <name val="Arial"/>
      <family val="2"/>
    </font>
    <font>
      <b/>
      <i/>
      <sz val="11"/>
      <name val="Arial"/>
      <family val="2"/>
    </font>
    <font>
      <sz val="10"/>
      <color theme="3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66CC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u/>
      <sz val="14"/>
      <color indexed="12"/>
      <name val="Arial"/>
      <family val="2"/>
    </font>
    <font>
      <b/>
      <sz val="14"/>
      <color rgb="FF000000"/>
      <name val="Times New Roman"/>
      <family val="1"/>
    </font>
    <font>
      <u/>
      <sz val="16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rgb="FFFFFF99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hidden="1"/>
    </xf>
    <xf numFmtId="165" fontId="10" fillId="2" borderId="2" xfId="2" applyNumberFormat="1" applyFont="1" applyFill="1" applyBorder="1" applyAlignment="1" applyProtection="1">
      <alignment horizontal="center" vertical="center"/>
      <protection hidden="1"/>
    </xf>
    <xf numFmtId="165" fontId="10" fillId="2" borderId="3" xfId="2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left" indent="3"/>
      <protection hidden="1"/>
    </xf>
    <xf numFmtId="0" fontId="6" fillId="2" borderId="2" xfId="0" applyFont="1" applyFill="1" applyBorder="1" applyProtection="1">
      <protection hidden="1"/>
    </xf>
    <xf numFmtId="0" fontId="2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" fillId="6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11" fillId="3" borderId="0" xfId="0" applyFont="1" applyFill="1" applyProtection="1">
      <protection hidden="1"/>
    </xf>
    <xf numFmtId="0" fontId="12" fillId="3" borderId="0" xfId="0" applyFont="1" applyFill="1" applyProtection="1">
      <protection hidden="1"/>
    </xf>
    <xf numFmtId="0" fontId="6" fillId="2" borderId="6" xfId="0" applyFont="1" applyFill="1" applyBorder="1" applyAlignment="1" applyProtection="1">
      <alignment horizontal="right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vertical="top" wrapText="1"/>
      <protection hidden="1"/>
    </xf>
    <xf numFmtId="0" fontId="17" fillId="3" borderId="0" xfId="0" applyFont="1" applyFill="1" applyProtection="1">
      <protection hidden="1"/>
    </xf>
    <xf numFmtId="0" fontId="6" fillId="2" borderId="8" xfId="0" applyFont="1" applyFill="1" applyBorder="1" applyProtection="1">
      <protection hidden="1"/>
    </xf>
    <xf numFmtId="0" fontId="17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9" fillId="7" borderId="0" xfId="0" applyFont="1" applyFill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horizontal="center"/>
      <protection hidden="1"/>
    </xf>
    <xf numFmtId="0" fontId="1" fillId="2" borderId="13" xfId="0" applyFont="1" applyFill="1" applyBorder="1" applyAlignment="1" applyProtection="1">
      <alignment horizontal="center"/>
      <protection hidden="1"/>
    </xf>
    <xf numFmtId="0" fontId="1" fillId="3" borderId="14" xfId="0" applyFont="1" applyFill="1" applyBorder="1" applyAlignment="1" applyProtection="1">
      <alignment horizontal="center"/>
      <protection locked="0" hidden="1"/>
    </xf>
    <xf numFmtId="0" fontId="9" fillId="4" borderId="4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Protection="1">
      <protection hidden="1"/>
    </xf>
    <xf numFmtId="0" fontId="24" fillId="6" borderId="0" xfId="0" applyFont="1" applyFill="1" applyAlignment="1" applyProtection="1">
      <alignment horizontal="center" vertical="top" wrapText="1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" fillId="6" borderId="0" xfId="0" applyFont="1" applyFill="1" applyAlignment="1" applyProtection="1">
      <alignment horizontal="center" vertical="top" wrapText="1"/>
      <protection hidden="1"/>
    </xf>
    <xf numFmtId="0" fontId="27" fillId="6" borderId="0" xfId="0" applyFont="1" applyFill="1" applyAlignment="1" applyProtection="1">
      <alignment horizontal="center" vertical="center"/>
      <protection hidden="1"/>
    </xf>
    <xf numFmtId="0" fontId="19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top" wrapText="1"/>
      <protection hidden="1"/>
    </xf>
    <xf numFmtId="0" fontId="19" fillId="6" borderId="0" xfId="0" applyFont="1" applyFill="1" applyAlignment="1" applyProtection="1">
      <alignment horizontal="center" vertical="top" wrapText="1"/>
      <protection hidden="1"/>
    </xf>
    <xf numFmtId="49" fontId="18" fillId="6" borderId="0" xfId="0" applyNumberFormat="1" applyFont="1" applyFill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/>
      <protection hidden="1"/>
    </xf>
    <xf numFmtId="0" fontId="26" fillId="6" borderId="0" xfId="0" applyFont="1" applyFill="1" applyAlignment="1" applyProtection="1">
      <alignment horizontal="center"/>
      <protection hidden="1"/>
    </xf>
    <xf numFmtId="0" fontId="7" fillId="6" borderId="0" xfId="0" applyFont="1" applyFill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165" fontId="4" fillId="2" borderId="43" xfId="2" applyNumberFormat="1" applyFont="1" applyFill="1" applyBorder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horizontal="right"/>
      <protection hidden="1"/>
    </xf>
    <xf numFmtId="0" fontId="17" fillId="6" borderId="0" xfId="0" applyFont="1" applyFill="1" applyAlignment="1" applyProtection="1">
      <alignment horizontal="right"/>
      <protection hidden="1"/>
    </xf>
    <xf numFmtId="0" fontId="30" fillId="3" borderId="0" xfId="0" applyFont="1" applyFill="1" applyAlignment="1" applyProtection="1">
      <alignment wrapText="1"/>
      <protection hidden="1"/>
    </xf>
    <xf numFmtId="0" fontId="20" fillId="6" borderId="0" xfId="0" quotePrefix="1" applyFont="1" applyFill="1" applyAlignment="1" applyProtection="1">
      <alignment horizontal="right"/>
      <protection hidden="1"/>
    </xf>
    <xf numFmtId="0" fontId="21" fillId="6" borderId="4" xfId="0" applyFont="1" applyFill="1" applyBorder="1" applyAlignment="1" applyProtection="1">
      <alignment horizontal="center" vertical="center" wrapText="1"/>
      <protection hidden="1"/>
    </xf>
    <xf numFmtId="0" fontId="21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9" xfId="0" applyFont="1" applyFill="1" applyBorder="1" applyAlignment="1" applyProtection="1">
      <alignment horizontal="center" vertical="center" wrapText="1"/>
      <protection hidden="1"/>
    </xf>
    <xf numFmtId="0" fontId="19" fillId="6" borderId="11" xfId="0" applyFont="1" applyFill="1" applyBorder="1" applyAlignment="1" applyProtection="1">
      <alignment horizontal="center" vertical="top" wrapText="1"/>
      <protection hidden="1"/>
    </xf>
    <xf numFmtId="0" fontId="19" fillId="6" borderId="9" xfId="0" applyFont="1" applyFill="1" applyBorder="1" applyAlignment="1" applyProtection="1">
      <alignment horizontal="center" vertical="top" wrapText="1"/>
      <protection hidden="1"/>
    </xf>
    <xf numFmtId="0" fontId="18" fillId="6" borderId="9" xfId="0" applyFont="1" applyFill="1" applyBorder="1" applyAlignment="1" applyProtection="1">
      <alignment horizontal="center" vertical="top" wrapText="1"/>
      <protection hidden="1"/>
    </xf>
    <xf numFmtId="0" fontId="19" fillId="6" borderId="9" xfId="0" quotePrefix="1" applyFont="1" applyFill="1" applyBorder="1" applyAlignment="1" applyProtection="1">
      <alignment horizontal="center" vertical="top" wrapText="1"/>
      <protection hidden="1"/>
    </xf>
    <xf numFmtId="0" fontId="22" fillId="6" borderId="4" xfId="0" applyFont="1" applyFill="1" applyBorder="1" applyAlignment="1" applyProtection="1">
      <alignment horizontal="center" vertical="center" wrapText="1"/>
      <protection hidden="1"/>
    </xf>
    <xf numFmtId="0" fontId="22" fillId="6" borderId="10" xfId="0" applyFont="1" applyFill="1" applyBorder="1" applyAlignment="1" applyProtection="1">
      <alignment horizontal="center" vertical="center" wrapText="1"/>
      <protection hidden="1"/>
    </xf>
    <xf numFmtId="0" fontId="23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11" xfId="0" applyFont="1" applyFill="1" applyBorder="1" applyAlignment="1" applyProtection="1">
      <alignment horizontal="center" vertical="top" wrapText="1"/>
      <protection hidden="1"/>
    </xf>
    <xf numFmtId="0" fontId="23" fillId="6" borderId="9" xfId="0" applyFont="1" applyFill="1" applyBorder="1" applyAlignment="1" applyProtection="1">
      <alignment horizontal="center" vertical="top" wrapText="1"/>
      <protection hidden="1"/>
    </xf>
    <xf numFmtId="0" fontId="24" fillId="6" borderId="9" xfId="0" applyFont="1" applyFill="1" applyBorder="1" applyAlignment="1" applyProtection="1">
      <alignment horizontal="center" vertical="top" wrapText="1"/>
      <protection hidden="1"/>
    </xf>
    <xf numFmtId="0" fontId="23" fillId="6" borderId="9" xfId="0" quotePrefix="1" applyFont="1" applyFill="1" applyBorder="1" applyAlignment="1" applyProtection="1">
      <alignment horizontal="center" vertical="top" wrapText="1"/>
      <protection hidden="1"/>
    </xf>
    <xf numFmtId="0" fontId="23" fillId="6" borderId="11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3" fillId="6" borderId="9" xfId="0" quotePrefix="1" applyFont="1" applyFill="1" applyBorder="1" applyAlignment="1" applyProtection="1">
      <alignment horizontal="center" vertical="center" wrapText="1"/>
      <protection hidden="1"/>
    </xf>
    <xf numFmtId="0" fontId="23" fillId="6" borderId="4" xfId="0" applyFont="1" applyFill="1" applyBorder="1" applyAlignment="1" applyProtection="1">
      <alignment horizontal="center" vertical="center" wrapText="1"/>
      <protection hidden="1"/>
    </xf>
    <xf numFmtId="0" fontId="23" fillId="6" borderId="10" xfId="0" applyFont="1" applyFill="1" applyBorder="1" applyAlignment="1" applyProtection="1">
      <alignment horizontal="center" vertical="center" wrapText="1"/>
      <protection hidden="1"/>
    </xf>
    <xf numFmtId="49" fontId="24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6" borderId="37" xfId="0" applyFont="1" applyFill="1" applyBorder="1" applyAlignment="1" applyProtection="1">
      <alignment horizontal="center" vertical="top" wrapText="1"/>
      <protection hidden="1"/>
    </xf>
    <xf numFmtId="0" fontId="18" fillId="6" borderId="45" xfId="0" applyFont="1" applyFill="1" applyBorder="1" applyAlignment="1" applyProtection="1">
      <alignment horizontal="center" vertical="top" wrapText="1"/>
      <protection hidden="1"/>
    </xf>
    <xf numFmtId="0" fontId="18" fillId="6" borderId="44" xfId="0" applyFont="1" applyFill="1" applyBorder="1" applyAlignment="1" applyProtection="1">
      <alignment horizontal="center" vertical="top" wrapText="1"/>
      <protection hidden="1"/>
    </xf>
    <xf numFmtId="49" fontId="25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6" borderId="10" xfId="0" applyFont="1" applyFill="1" applyBorder="1" applyAlignment="1" applyProtection="1">
      <alignment horizontal="center" vertical="center" wrapText="1"/>
      <protection hidden="1"/>
    </xf>
    <xf numFmtId="0" fontId="19" fillId="6" borderId="10" xfId="0" applyFont="1" applyFill="1" applyBorder="1" applyAlignment="1" applyProtection="1">
      <alignment horizontal="center" vertical="center"/>
      <protection hidden="1"/>
    </xf>
    <xf numFmtId="0" fontId="23" fillId="6" borderId="9" xfId="0" applyFont="1" applyFill="1" applyBorder="1" applyAlignment="1" applyProtection="1">
      <alignment horizontal="center" vertical="center"/>
      <protection hidden="1"/>
    </xf>
    <xf numFmtId="0" fontId="35" fillId="6" borderId="11" xfId="0" applyFont="1" applyFill="1" applyBorder="1" applyAlignment="1" applyProtection="1">
      <alignment horizontal="center" vertical="top" wrapText="1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65" fontId="10" fillId="2" borderId="5" xfId="2" applyNumberFormat="1" applyFont="1" applyFill="1" applyBorder="1" applyAlignment="1" applyProtection="1">
      <alignment horizontal="center" vertical="center"/>
      <protection hidden="1"/>
    </xf>
    <xf numFmtId="165" fontId="10" fillId="2" borderId="18" xfId="2" applyNumberFormat="1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right" wrapText="1"/>
      <protection hidden="1"/>
    </xf>
    <xf numFmtId="0" fontId="37" fillId="6" borderId="0" xfId="0" applyFont="1" applyFill="1" applyProtection="1">
      <protection hidden="1"/>
    </xf>
    <xf numFmtId="0" fontId="0" fillId="6" borderId="0" xfId="0" applyFill="1"/>
    <xf numFmtId="0" fontId="37" fillId="6" borderId="0" xfId="0" applyFont="1" applyFill="1" applyAlignment="1" applyProtection="1">
      <alignment horizontal="right"/>
      <protection hidden="1"/>
    </xf>
    <xf numFmtId="0" fontId="37" fillId="3" borderId="0" xfId="0" applyFont="1" applyFill="1" applyProtection="1">
      <protection hidden="1"/>
    </xf>
    <xf numFmtId="0" fontId="37" fillId="6" borderId="0" xfId="0" applyFont="1" applyFill="1" applyAlignment="1" applyProtection="1">
      <alignment horizontal="right" wrapText="1"/>
      <protection hidden="1"/>
    </xf>
    <xf numFmtId="0" fontId="6" fillId="6" borderId="8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39" xfId="2" applyNumberFormat="1" applyFont="1" applyFill="1" applyBorder="1" applyAlignment="1" applyProtection="1">
      <alignment horizontal="center" vertical="center" wrapText="1"/>
      <protection hidden="1"/>
    </xf>
    <xf numFmtId="0" fontId="6" fillId="6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6" borderId="35" xfId="0" applyFill="1" applyBorder="1" applyProtection="1">
      <protection hidden="1"/>
    </xf>
    <xf numFmtId="0" fontId="0" fillId="6" borderId="37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44" fillId="6" borderId="19" xfId="1" applyFont="1" applyFill="1" applyBorder="1" applyAlignment="1" applyProtection="1"/>
    <xf numFmtId="0" fontId="44" fillId="6" borderId="0" xfId="1" applyFont="1" applyFill="1" applyBorder="1" applyAlignment="1" applyProtection="1"/>
    <xf numFmtId="0" fontId="31" fillId="6" borderId="36" xfId="0" applyFont="1" applyFill="1" applyBorder="1" applyAlignment="1" applyProtection="1">
      <alignment wrapText="1"/>
      <protection hidden="1"/>
    </xf>
    <xf numFmtId="0" fontId="31" fillId="6" borderId="37" xfId="0" applyFont="1" applyFill="1" applyBorder="1" applyAlignment="1" applyProtection="1">
      <alignment wrapText="1"/>
      <protection hidden="1"/>
    </xf>
    <xf numFmtId="0" fontId="31" fillId="6" borderId="20" xfId="0" applyFont="1" applyFill="1" applyBorder="1" applyAlignment="1" applyProtection="1">
      <alignment wrapText="1"/>
      <protection hidden="1"/>
    </xf>
    <xf numFmtId="0" fontId="31" fillId="6" borderId="28" xfId="0" applyFont="1" applyFill="1" applyBorder="1" applyAlignment="1" applyProtection="1">
      <alignment wrapText="1"/>
      <protection hidden="1"/>
    </xf>
    <xf numFmtId="0" fontId="31" fillId="6" borderId="9" xfId="0" applyFont="1" applyFill="1" applyBorder="1" applyAlignment="1" applyProtection="1">
      <alignment wrapText="1"/>
      <protection hidden="1"/>
    </xf>
    <xf numFmtId="0" fontId="31" fillId="6" borderId="0" xfId="0" applyFont="1" applyFill="1" applyAlignment="1" applyProtection="1">
      <alignment wrapText="1"/>
      <protection hidden="1"/>
    </xf>
    <xf numFmtId="0" fontId="34" fillId="6" borderId="35" xfId="0" applyFont="1" applyFill="1" applyBorder="1" applyAlignment="1" applyProtection="1">
      <alignment horizontal="center" wrapText="1"/>
      <protection hidden="1"/>
    </xf>
    <xf numFmtId="0" fontId="34" fillId="6" borderId="36" xfId="0" applyFont="1" applyFill="1" applyBorder="1" applyAlignment="1" applyProtection="1">
      <alignment horizontal="center" wrapText="1"/>
      <protection hidden="1"/>
    </xf>
    <xf numFmtId="0" fontId="34" fillId="6" borderId="19" xfId="0" applyFont="1" applyFill="1" applyBorder="1" applyAlignment="1" applyProtection="1">
      <alignment horizontal="center" wrapText="1"/>
      <protection hidden="1"/>
    </xf>
    <xf numFmtId="0" fontId="34" fillId="6" borderId="0" xfId="0" applyFont="1" applyFill="1" applyAlignment="1" applyProtection="1">
      <alignment horizontal="center" wrapText="1"/>
      <protection hidden="1"/>
    </xf>
    <xf numFmtId="0" fontId="34" fillId="6" borderId="27" xfId="0" applyFont="1" applyFill="1" applyBorder="1" applyAlignment="1" applyProtection="1">
      <alignment wrapText="1"/>
      <protection hidden="1"/>
    </xf>
    <xf numFmtId="0" fontId="34" fillId="6" borderId="28" xfId="0" applyFont="1" applyFill="1" applyBorder="1" applyAlignment="1" applyProtection="1">
      <alignment wrapText="1"/>
      <protection hidden="1"/>
    </xf>
    <xf numFmtId="0" fontId="28" fillId="3" borderId="0" xfId="0" applyFont="1" applyFill="1" applyAlignment="1" applyProtection="1">
      <alignment horizontal="center"/>
      <protection hidden="1"/>
    </xf>
    <xf numFmtId="0" fontId="30" fillId="3" borderId="36" xfId="0" applyFont="1" applyFill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left"/>
      <protection locked="0" hidden="1"/>
    </xf>
    <xf numFmtId="0" fontId="1" fillId="3" borderId="2" xfId="0" applyFont="1" applyFill="1" applyBorder="1" applyAlignment="1" applyProtection="1">
      <alignment horizontal="left"/>
      <protection locked="0"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18" xfId="0" applyFont="1" applyFill="1" applyBorder="1" applyAlignment="1" applyProtection="1">
      <alignment horizontal="center"/>
      <protection hidden="1"/>
    </xf>
    <xf numFmtId="0" fontId="1" fillId="3" borderId="17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 applyProtection="1">
      <alignment horizontal="left"/>
      <protection locked="0" hidden="1"/>
    </xf>
    <xf numFmtId="0" fontId="5" fillId="2" borderId="35" xfId="0" applyFont="1" applyFill="1" applyBorder="1" applyAlignment="1" applyProtection="1">
      <alignment horizontal="center" wrapText="1"/>
      <protection hidden="1"/>
    </xf>
    <xf numFmtId="0" fontId="5" fillId="2" borderId="36" xfId="0" applyFont="1" applyFill="1" applyBorder="1" applyAlignment="1" applyProtection="1">
      <alignment horizontal="center" wrapText="1"/>
      <protection hidden="1"/>
    </xf>
    <xf numFmtId="0" fontId="5" fillId="2" borderId="37" xfId="0" applyFont="1" applyFill="1" applyBorder="1" applyAlignment="1" applyProtection="1">
      <alignment horizontal="center" wrapText="1"/>
      <protection hidden="1"/>
    </xf>
    <xf numFmtId="0" fontId="6" fillId="2" borderId="30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3" borderId="31" xfId="0" applyFont="1" applyFill="1" applyBorder="1" applyAlignment="1" applyProtection="1">
      <alignment horizontal="left"/>
      <protection locked="0" hidden="1"/>
    </xf>
    <xf numFmtId="0" fontId="6" fillId="3" borderId="32" xfId="0" applyFont="1" applyFill="1" applyBorder="1" applyAlignment="1" applyProtection="1">
      <alignment horizontal="left"/>
      <protection locked="0" hidden="1"/>
    </xf>
    <xf numFmtId="0" fontId="6" fillId="3" borderId="34" xfId="0" applyFont="1" applyFill="1" applyBorder="1" applyAlignment="1" applyProtection="1">
      <alignment horizontal="left"/>
      <protection locked="0"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34" xfId="0" applyFont="1" applyFill="1" applyBorder="1" applyAlignment="1" applyProtection="1">
      <alignment horizontal="left"/>
      <protection hidden="1"/>
    </xf>
    <xf numFmtId="0" fontId="6" fillId="3" borderId="21" xfId="0" applyFont="1" applyFill="1" applyBorder="1" applyAlignment="1" applyProtection="1">
      <alignment horizontal="left"/>
      <protection locked="0" hidden="1"/>
    </xf>
    <xf numFmtId="0" fontId="6" fillId="3" borderId="24" xfId="0" applyFont="1" applyFill="1" applyBorder="1" applyAlignment="1" applyProtection="1">
      <alignment horizontal="left"/>
      <protection locked="0" hidden="1"/>
    </xf>
    <xf numFmtId="0" fontId="28" fillId="8" borderId="23" xfId="0" applyFont="1" applyFill="1" applyBorder="1" applyAlignment="1" applyProtection="1">
      <alignment horizontal="center"/>
      <protection hidden="1"/>
    </xf>
    <xf numFmtId="0" fontId="28" fillId="8" borderId="24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/>
      <protection locked="0" hidden="1"/>
    </xf>
    <xf numFmtId="0" fontId="6" fillId="2" borderId="19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2" borderId="26" xfId="0" applyFont="1" applyFill="1" applyBorder="1" applyAlignment="1" applyProtection="1">
      <alignment horizontal="center"/>
      <protection hidden="1"/>
    </xf>
    <xf numFmtId="0" fontId="28" fillId="8" borderId="0" xfId="0" applyFont="1" applyFill="1" applyAlignment="1" applyProtection="1">
      <alignment horizontal="center"/>
      <protection hidden="1"/>
    </xf>
    <xf numFmtId="0" fontId="28" fillId="8" borderId="20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38" fillId="2" borderId="19" xfId="0" applyFont="1" applyFill="1" applyBorder="1" applyAlignment="1" applyProtection="1">
      <alignment horizontal="center"/>
      <protection hidden="1"/>
    </xf>
    <xf numFmtId="0" fontId="29" fillId="8" borderId="0" xfId="0" applyFont="1" applyFill="1" applyAlignment="1" applyProtection="1">
      <alignment horizontal="center"/>
      <protection hidden="1"/>
    </xf>
    <xf numFmtId="0" fontId="29" fillId="8" borderId="20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2" borderId="46" xfId="0" applyFont="1" applyFill="1" applyBorder="1" applyAlignment="1" applyProtection="1">
      <alignment horizontal="center"/>
      <protection hidden="1"/>
    </xf>
    <xf numFmtId="0" fontId="1" fillId="2" borderId="47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left"/>
      <protection locked="0" hidden="1"/>
    </xf>
    <xf numFmtId="0" fontId="1" fillId="3" borderId="14" xfId="0" applyFont="1" applyFill="1" applyBorder="1" applyAlignment="1" applyProtection="1">
      <alignment horizontal="left"/>
      <protection locked="0" hidden="1"/>
    </xf>
    <xf numFmtId="0" fontId="8" fillId="6" borderId="0" xfId="0" applyFont="1" applyFill="1" applyAlignment="1" applyProtection="1">
      <alignment horizontal="center"/>
      <protection hidden="1"/>
    </xf>
    <xf numFmtId="0" fontId="36" fillId="6" borderId="0" xfId="0" applyFont="1" applyFill="1" applyAlignment="1" applyProtection="1">
      <alignment horizontal="center"/>
      <protection hidden="1"/>
    </xf>
    <xf numFmtId="0" fontId="32" fillId="6" borderId="0" xfId="1" applyFont="1" applyFill="1" applyBorder="1" applyAlignment="1" applyProtection="1">
      <alignment horizontal="center"/>
      <protection hidden="1"/>
    </xf>
    <xf numFmtId="0" fontId="39" fillId="6" borderId="0" xfId="1" applyFont="1" applyFill="1" applyBorder="1" applyAlignment="1" applyProtection="1">
      <alignment horizontal="center"/>
      <protection hidden="1"/>
    </xf>
    <xf numFmtId="0" fontId="33" fillId="6" borderId="0" xfId="0" applyFont="1" applyFill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4" fillId="5" borderId="7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center" vertical="center"/>
      <protection hidden="1"/>
    </xf>
    <xf numFmtId="0" fontId="6" fillId="3" borderId="40" xfId="0" applyFont="1" applyFill="1" applyBorder="1" applyAlignment="1" applyProtection="1">
      <alignment horizontal="left"/>
      <protection locked="0" hidden="1"/>
    </xf>
    <xf numFmtId="0" fontId="6" fillId="3" borderId="41" xfId="0" applyFont="1" applyFill="1" applyBorder="1" applyAlignment="1" applyProtection="1">
      <alignment horizontal="left"/>
      <protection locked="0" hidden="1"/>
    </xf>
    <xf numFmtId="0" fontId="6" fillId="3" borderId="42" xfId="0" applyFont="1" applyFill="1" applyBorder="1" applyAlignment="1" applyProtection="1">
      <alignment horizontal="left"/>
      <protection locked="0" hidden="1"/>
    </xf>
    <xf numFmtId="0" fontId="6" fillId="8" borderId="2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41" fillId="6" borderId="35" xfId="0" applyFont="1" applyFill="1" applyBorder="1" applyAlignment="1">
      <alignment horizontal="center"/>
    </xf>
    <xf numFmtId="0" fontId="41" fillId="6" borderId="36" xfId="0" applyFont="1" applyFill="1" applyBorder="1" applyAlignment="1">
      <alignment horizontal="center"/>
    </xf>
    <xf numFmtId="0" fontId="41" fillId="6" borderId="37" xfId="0" applyFont="1" applyFill="1" applyBorder="1" applyAlignment="1">
      <alignment horizontal="center"/>
    </xf>
    <xf numFmtId="0" fontId="42" fillId="6" borderId="19" xfId="0" applyFont="1" applyFill="1" applyBorder="1" applyAlignment="1">
      <alignment horizontal="center"/>
    </xf>
    <xf numFmtId="0" fontId="42" fillId="6" borderId="0" xfId="0" applyFont="1" applyFill="1" applyAlignment="1">
      <alignment horizontal="center"/>
    </xf>
    <xf numFmtId="0" fontId="42" fillId="6" borderId="20" xfId="0" applyFont="1" applyFill="1" applyBorder="1" applyAlignment="1">
      <alignment horizontal="center"/>
    </xf>
    <xf numFmtId="0" fontId="41" fillId="6" borderId="19" xfId="0" applyFont="1" applyFill="1" applyBorder="1" applyAlignment="1" applyProtection="1">
      <alignment horizontal="center"/>
      <protection hidden="1"/>
    </xf>
    <xf numFmtId="0" fontId="41" fillId="6" borderId="0" xfId="0" applyFont="1" applyFill="1" applyAlignment="1" applyProtection="1">
      <alignment horizontal="center"/>
      <protection hidden="1"/>
    </xf>
    <xf numFmtId="0" fontId="41" fillId="6" borderId="20" xfId="0" applyFont="1" applyFill="1" applyBorder="1" applyAlignment="1" applyProtection="1">
      <alignment horizontal="center"/>
      <protection hidden="1"/>
    </xf>
    <xf numFmtId="0" fontId="41" fillId="6" borderId="27" xfId="0" applyFont="1" applyFill="1" applyBorder="1" applyAlignment="1" applyProtection="1">
      <alignment horizontal="center"/>
      <protection hidden="1"/>
    </xf>
    <xf numFmtId="0" fontId="41" fillId="6" borderId="28" xfId="0" applyFont="1" applyFill="1" applyBorder="1" applyAlignment="1" applyProtection="1">
      <alignment horizontal="center"/>
      <protection hidden="1"/>
    </xf>
    <xf numFmtId="0" fontId="41" fillId="6" borderId="9" xfId="0" applyFont="1" applyFill="1" applyBorder="1" applyAlignment="1" applyProtection="1">
      <alignment horizont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6" fillId="2" borderId="38" xfId="0" applyFont="1" applyFill="1" applyBorder="1" applyAlignment="1" applyProtection="1">
      <alignment horizontal="left"/>
      <protection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3" borderId="33" xfId="0" applyFont="1" applyFill="1" applyBorder="1" applyAlignment="1" applyProtection="1">
      <alignment horizontal="left"/>
      <protection locked="0" hidden="1"/>
    </xf>
    <xf numFmtId="0" fontId="1" fillId="3" borderId="31" xfId="0" applyFont="1" applyFill="1" applyBorder="1" applyAlignment="1" applyProtection="1">
      <alignment horizontal="left"/>
      <protection locked="0" hidden="1"/>
    </xf>
    <xf numFmtId="0" fontId="0" fillId="3" borderId="33" xfId="0" applyFill="1" applyBorder="1" applyAlignment="1" applyProtection="1">
      <alignment horizontal="left"/>
      <protection locked="0" hidden="1"/>
    </xf>
    <xf numFmtId="0" fontId="6" fillId="3" borderId="22" xfId="0" applyFont="1" applyFill="1" applyBorder="1" applyAlignment="1" applyProtection="1">
      <alignment horizontal="left"/>
      <protection locked="0"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27" fillId="6" borderId="35" xfId="0" applyFont="1" applyFill="1" applyBorder="1" applyAlignment="1" applyProtection="1">
      <alignment horizontal="center" vertical="center"/>
      <protection hidden="1"/>
    </xf>
    <xf numFmtId="0" fontId="27" fillId="6" borderId="36" xfId="0" applyFont="1" applyFill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7" fillId="6" borderId="27" xfId="0" applyFont="1" applyFill="1" applyBorder="1" applyAlignment="1" applyProtection="1">
      <alignment horizontal="center" vertical="center"/>
      <protection hidden="1"/>
    </xf>
    <xf numFmtId="0" fontId="27" fillId="6" borderId="28" xfId="0" applyFont="1" applyFill="1" applyBorder="1" applyAlignment="1" applyProtection="1">
      <alignment horizontal="center" vertical="center"/>
      <protection hidden="1"/>
    </xf>
    <xf numFmtId="0" fontId="27" fillId="6" borderId="9" xfId="0" applyFont="1" applyFill="1" applyBorder="1" applyAlignment="1" applyProtection="1">
      <alignment horizontal="center" vertical="center"/>
      <protection hidden="1"/>
    </xf>
    <xf numFmtId="0" fontId="28" fillId="6" borderId="35" xfId="0" applyFont="1" applyFill="1" applyBorder="1" applyAlignment="1" applyProtection="1">
      <alignment horizontal="center" vertical="center"/>
      <protection hidden="1"/>
    </xf>
    <xf numFmtId="0" fontId="28" fillId="6" borderId="36" xfId="0" applyFont="1" applyFill="1" applyBorder="1" applyAlignment="1" applyProtection="1">
      <alignment horizontal="center" vertical="center"/>
      <protection hidden="1"/>
    </xf>
    <xf numFmtId="0" fontId="28" fillId="6" borderId="37" xfId="0" applyFont="1" applyFill="1" applyBorder="1" applyAlignment="1" applyProtection="1">
      <alignment horizontal="center" vertical="center"/>
      <protection hidden="1"/>
    </xf>
    <xf numFmtId="0" fontId="28" fillId="6" borderId="27" xfId="0" applyFont="1" applyFill="1" applyBorder="1" applyAlignment="1" applyProtection="1">
      <alignment horizontal="center" vertical="center"/>
      <protection hidden="1"/>
    </xf>
    <xf numFmtId="0" fontId="28" fillId="6" borderId="28" xfId="0" applyFont="1" applyFill="1" applyBorder="1" applyAlignment="1" applyProtection="1">
      <alignment horizontal="center" vertical="center"/>
      <protection hidden="1"/>
    </xf>
    <xf numFmtId="0" fontId="28" fillId="6" borderId="9" xfId="0" applyFont="1" applyFill="1" applyBorder="1" applyAlignment="1" applyProtection="1">
      <alignment horizontal="center" vertical="center"/>
      <protection hidden="1"/>
    </xf>
    <xf numFmtId="0" fontId="27" fillId="6" borderId="7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0" fontId="27" fillId="6" borderId="10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9" borderId="35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7" xfId="0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4" fillId="9" borderId="19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20" xfId="0" applyFont="1" applyFill="1" applyBorder="1" applyAlignment="1">
      <alignment horizontal="center"/>
    </xf>
    <xf numFmtId="0" fontId="38" fillId="9" borderId="27" xfId="0" applyFont="1" applyFill="1" applyBorder="1" applyAlignment="1">
      <alignment horizontal="center"/>
    </xf>
    <xf numFmtId="0" fontId="38" fillId="9" borderId="28" xfId="0" applyFont="1" applyFill="1" applyBorder="1" applyAlignment="1">
      <alignment horizontal="center"/>
    </xf>
    <xf numFmtId="0" fontId="38" fillId="9" borderId="9" xfId="0" applyFont="1" applyFill="1" applyBorder="1" applyAlignment="1">
      <alignment horizontal="center"/>
    </xf>
    <xf numFmtId="0" fontId="4" fillId="5" borderId="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1" fillId="3" borderId="15" xfId="0" applyFont="1" applyFill="1" applyBorder="1" applyAlignment="1" applyProtection="1">
      <alignment horizontal="left"/>
      <protection locked="0" hidden="1"/>
    </xf>
    <xf numFmtId="0" fontId="28" fillId="6" borderId="7" xfId="0" applyFont="1" applyFill="1" applyBorder="1" applyAlignment="1" applyProtection="1">
      <alignment horizontal="center" vertical="center"/>
      <protection hidden="1"/>
    </xf>
    <xf numFmtId="0" fontId="28" fillId="6" borderId="25" xfId="0" applyFont="1" applyFill="1" applyBorder="1" applyAlignment="1" applyProtection="1">
      <alignment horizontal="center" vertical="center"/>
      <protection hidden="1"/>
    </xf>
    <xf numFmtId="0" fontId="28" fillId="6" borderId="10" xfId="0" applyFont="1" applyFill="1" applyBorder="1" applyAlignment="1" applyProtection="1">
      <alignment horizontal="center" vertical="center"/>
      <protection hidden="1"/>
    </xf>
    <xf numFmtId="0" fontId="46" fillId="6" borderId="0" xfId="1" applyFont="1" applyFill="1" applyBorder="1" applyAlignment="1" applyProtection="1">
      <alignment horizontal="center"/>
      <protection locked="0"/>
    </xf>
    <xf numFmtId="0" fontId="46" fillId="6" borderId="0" xfId="1" applyFont="1" applyFill="1" applyBorder="1" applyAlignment="1" applyProtection="1">
      <alignment horizontal="center"/>
      <protection locked="0"/>
    </xf>
    <xf numFmtId="0" fontId="46" fillId="6" borderId="20" xfId="1" applyFont="1" applyFill="1" applyBorder="1" applyAlignment="1" applyProtection="1">
      <alignment horizontal="center"/>
      <protection locked="0"/>
    </xf>
  </cellXfs>
  <cellStyles count="3">
    <cellStyle name="Hiperlink" xfId="1" builtinId="8"/>
    <cellStyle name="Moeda" xfId="2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Relationship Id="rId9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388587</xdr:colOff>
      <xdr:row>4</xdr:row>
      <xdr:rowOff>276888</xdr:rowOff>
    </xdr:from>
    <xdr:to>
      <xdr:col>13</xdr:col>
      <xdr:colOff>1087734</xdr:colOff>
      <xdr:row>8</xdr:row>
      <xdr:rowOff>26303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087" y="1340144"/>
          <a:ext cx="699147" cy="768368"/>
        </a:xfrm>
        <a:prstGeom prst="rect">
          <a:avLst/>
        </a:prstGeom>
      </xdr:spPr>
    </xdr:pic>
    <xdr:clientData/>
  </xdr:twoCellAnchor>
  <xdr:twoCellAnchor editAs="oneCell">
    <xdr:from>
      <xdr:col>13</xdr:col>
      <xdr:colOff>1298612</xdr:colOff>
      <xdr:row>4</xdr:row>
      <xdr:rowOff>200598</xdr:rowOff>
    </xdr:from>
    <xdr:to>
      <xdr:col>17</xdr:col>
      <xdr:colOff>270466</xdr:colOff>
      <xdr:row>6</xdr:row>
      <xdr:rowOff>84467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633" t="23308" r="2765" b="37280"/>
        <a:stretch/>
      </xdr:blipFill>
      <xdr:spPr bwMode="auto">
        <a:xfrm>
          <a:off x="11776112" y="1263854"/>
          <a:ext cx="1729674" cy="470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332268</xdr:colOff>
      <xdr:row>8</xdr:row>
      <xdr:rowOff>166133</xdr:rowOff>
    </xdr:from>
    <xdr:to>
      <xdr:col>13</xdr:col>
      <xdr:colOff>1561657</xdr:colOff>
      <xdr:row>10</xdr:row>
      <xdr:rowOff>171454</xdr:rowOff>
    </xdr:to>
    <xdr:pic>
      <xdr:nvPicPr>
        <xdr:cNvPr id="7" name="Imagem 6" descr="Sindicato dos Metalúrgicos de Guarulhos e Região -">
          <a:extLst>
            <a:ext uri="{FF2B5EF4-FFF2-40B4-BE49-F238E27FC236}">
              <a16:creationId xmlns:a16="http://schemas.microsoft.com/office/drawing/2014/main" id="{EF6005B7-8DD6-4955-984E-4FE41DA8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9768" y="2248342"/>
          <a:ext cx="1229389" cy="381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110756</xdr:colOff>
      <xdr:row>86</xdr:row>
      <xdr:rowOff>55378</xdr:rowOff>
    </xdr:from>
    <xdr:to>
      <xdr:col>2</xdr:col>
      <xdr:colOff>653459</xdr:colOff>
      <xdr:row>88</xdr:row>
      <xdr:rowOff>321193</xdr:rowOff>
    </xdr:to>
    <xdr:pic>
      <xdr:nvPicPr>
        <xdr:cNvPr id="9" name="Imagem 8" descr="http://academiashidokanjau.zip.net/images/ACAK.jpg">
          <a:extLst>
            <a:ext uri="{FF2B5EF4-FFF2-40B4-BE49-F238E27FC236}">
              <a16:creationId xmlns:a16="http://schemas.microsoft.com/office/drawing/2014/main" id="{5272DE11-629A-41B5-B7C7-368B0B14687D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188285" y="17931366"/>
          <a:ext cx="852819" cy="9746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55377</xdr:colOff>
      <xdr:row>7</xdr:row>
      <xdr:rowOff>199359</xdr:rowOff>
    </xdr:from>
    <xdr:to>
      <xdr:col>16</xdr:col>
      <xdr:colOff>335767</xdr:colOff>
      <xdr:row>11</xdr:row>
      <xdr:rowOff>92103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3CFA0A-1776-14F8-8174-DADFE891E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7121" y="2015754"/>
          <a:ext cx="723413" cy="723413"/>
        </a:xfrm>
        <a:prstGeom prst="rect">
          <a:avLst/>
        </a:prstGeom>
      </xdr:spPr>
    </xdr:pic>
    <xdr:clientData/>
  </xdr:twoCellAnchor>
  <xdr:twoCellAnchor>
    <xdr:from>
      <xdr:col>13</xdr:col>
      <xdr:colOff>797441</xdr:colOff>
      <xdr:row>17</xdr:row>
      <xdr:rowOff>155056</xdr:rowOff>
    </xdr:from>
    <xdr:to>
      <xdr:col>13</xdr:col>
      <xdr:colOff>985726</xdr:colOff>
      <xdr:row>19</xdr:row>
      <xdr:rowOff>99679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86BC25C8-CA56-C595-CBF3-45E9C6FF088D}"/>
            </a:ext>
          </a:extLst>
        </xdr:cNvPr>
        <xdr:cNvSpPr/>
      </xdr:nvSpPr>
      <xdr:spPr>
        <a:xfrm>
          <a:off x="11274941" y="3998283"/>
          <a:ext cx="188285" cy="431948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254740</xdr:colOff>
      <xdr:row>15</xdr:row>
      <xdr:rowOff>232587</xdr:rowOff>
    </xdr:from>
    <xdr:to>
      <xdr:col>6</xdr:col>
      <xdr:colOff>764216</xdr:colOff>
      <xdr:row>17</xdr:row>
      <xdr:rowOff>110756</xdr:rowOff>
    </xdr:to>
    <xdr:sp macro="" textlink="">
      <xdr:nvSpPr>
        <xdr:cNvPr id="3" name="Seta: para a Direita 2">
          <a:extLst>
            <a:ext uri="{FF2B5EF4-FFF2-40B4-BE49-F238E27FC236}">
              <a16:creationId xmlns:a16="http://schemas.microsoft.com/office/drawing/2014/main" id="{87A4A9C3-563C-A60C-36BD-1BF59F2E6D23}"/>
            </a:ext>
          </a:extLst>
        </xdr:cNvPr>
        <xdr:cNvSpPr/>
      </xdr:nvSpPr>
      <xdr:spPr>
        <a:xfrm>
          <a:off x="2957182" y="3588488"/>
          <a:ext cx="1185086" cy="36549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100"/>
            <a:t>Clique nos</a:t>
          </a:r>
          <a:r>
            <a:rPr lang="pt-BR" sz="1100" baseline="0"/>
            <a:t> links</a:t>
          </a:r>
          <a:endParaRPr lang="pt-BR" sz="1100"/>
        </a:p>
      </xdr:txBody>
    </xdr:sp>
    <xdr:clientData/>
  </xdr:twoCellAnchor>
  <xdr:twoCellAnchor editAs="oneCell">
    <xdr:from>
      <xdr:col>1</xdr:col>
      <xdr:colOff>222342</xdr:colOff>
      <xdr:row>1</xdr:row>
      <xdr:rowOff>160872</xdr:rowOff>
    </xdr:from>
    <xdr:to>
      <xdr:col>3</xdr:col>
      <xdr:colOff>265814</xdr:colOff>
      <xdr:row>5</xdr:row>
      <xdr:rowOff>166133</xdr:rowOff>
    </xdr:to>
    <xdr:pic>
      <xdr:nvPicPr>
        <xdr:cNvPr id="15" name="Imagem 14" descr="http://academiashidokanjau.zip.net/images/ACAK.jpg">
          <a:extLst>
            <a:ext uri="{FF2B5EF4-FFF2-40B4-BE49-F238E27FC236}">
              <a16:creationId xmlns:a16="http://schemas.microsoft.com/office/drawing/2014/main" id="{2904879B-B626-47B4-B8CE-2795C5AC4BBC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28777" y1="23377" x2="28777" y2="23377"/>
                      <a14:foregroundMark x1="37410" y1="17208" x2="37410" y2="17208"/>
                      <a14:foregroundMark x1="57554" y1="18182" x2="57554" y2="18182"/>
                      <a14:foregroundMark x1="84173" y1="13636" x2="84173" y2="1363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600" t="2847" r="3200" b="4649"/>
        <a:stretch/>
      </xdr:blipFill>
      <xdr:spPr bwMode="auto">
        <a:xfrm>
          <a:off x="299871" y="327006"/>
          <a:ext cx="1095652" cy="11681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188286</xdr:colOff>
      <xdr:row>1</xdr:row>
      <xdr:rowOff>43845</xdr:rowOff>
    </xdr:from>
    <xdr:to>
      <xdr:col>10</xdr:col>
      <xdr:colOff>465175</xdr:colOff>
      <xdr:row>5</xdr:row>
      <xdr:rowOff>266808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0584BF8-843B-3538-8908-B15082BD6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594" y="209979"/>
          <a:ext cx="1794244" cy="1385899"/>
        </a:xfrm>
        <a:prstGeom prst="rect">
          <a:avLst/>
        </a:prstGeom>
      </xdr:spPr>
    </xdr:pic>
    <xdr:clientData/>
  </xdr:twoCellAnchor>
  <xdr:twoCellAnchor editAs="oneCell">
    <xdr:from>
      <xdr:col>10</xdr:col>
      <xdr:colOff>647402</xdr:colOff>
      <xdr:row>2</xdr:row>
      <xdr:rowOff>77530</xdr:rowOff>
    </xdr:from>
    <xdr:to>
      <xdr:col>10</xdr:col>
      <xdr:colOff>2241919</xdr:colOff>
      <xdr:row>4</xdr:row>
      <xdr:rowOff>232587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6FAC6A-7F5A-A2AF-E68D-650E78D34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1065" y="542704"/>
          <a:ext cx="1594517" cy="730988"/>
        </a:xfrm>
        <a:prstGeom prst="rect">
          <a:avLst/>
        </a:prstGeom>
      </xdr:spPr>
    </xdr:pic>
    <xdr:clientData/>
  </xdr:twoCellAnchor>
  <xdr:twoCellAnchor editAs="oneCell">
    <xdr:from>
      <xdr:col>13</xdr:col>
      <xdr:colOff>764218</xdr:colOff>
      <xdr:row>0</xdr:row>
      <xdr:rowOff>155058</xdr:rowOff>
    </xdr:from>
    <xdr:to>
      <xdr:col>13</xdr:col>
      <xdr:colOff>1783171</xdr:colOff>
      <xdr:row>4</xdr:row>
      <xdr:rowOff>132906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F8C5C858-30A9-7D01-6540-5B8C45DB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718" y="155058"/>
          <a:ext cx="1018953" cy="1018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cak.com.br/upimg/ck/files/chaves_categorias_5_etapa_ACAK_2025.htm" TargetMode="External"/><Relationship Id="rId2" Type="http://schemas.openxmlformats.org/officeDocument/2006/relationships/hyperlink" Target="https://www.acak.com.br/upimg/ck/files/previsaodehorarios5etapa2025.pdf" TargetMode="External"/><Relationship Id="rId1" Type="http://schemas.openxmlformats.org/officeDocument/2006/relationships/hyperlink" Target="https://www.acak.com.br/upimg/ck/files/chaves_categorias_8_etapa_ACAK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AF92"/>
  <sheetViews>
    <sheetView tabSelected="1" zoomScale="86" zoomScaleNormal="86" workbookViewId="0">
      <selection activeCell="C23" sqref="C23:E23"/>
    </sheetView>
  </sheetViews>
  <sheetFormatPr defaultRowHeight="12.75" x14ac:dyDescent="0.2"/>
  <cols>
    <col min="1" max="1" width="1.140625" style="4" customWidth="1"/>
    <col min="2" max="2" width="4.7109375" style="4" customWidth="1"/>
    <col min="3" max="3" width="11.140625" style="4" customWidth="1"/>
    <col min="4" max="5" width="11.85546875" style="4" customWidth="1"/>
    <col min="6" max="6" width="10.140625" style="4" customWidth="1"/>
    <col min="7" max="7" width="14.7109375" style="4" customWidth="1"/>
    <col min="8" max="8" width="29.7109375" style="4" customWidth="1"/>
    <col min="9" max="9" width="10.28515625" style="4" customWidth="1"/>
    <col min="10" max="10" width="12.42578125" style="4" customWidth="1"/>
    <col min="11" max="11" width="38.140625" style="4" customWidth="1"/>
    <col min="12" max="12" width="4.7109375" style="4" hidden="1" customWidth="1"/>
    <col min="13" max="13" width="1" style="4" customWidth="1"/>
    <col min="14" max="14" width="26.85546875" style="30" customWidth="1"/>
    <col min="15" max="15" width="1" style="4" customWidth="1"/>
    <col min="16" max="16" width="5.7109375" style="4" bestFit="1" customWidth="1"/>
    <col min="17" max="17" width="7.85546875" style="4" bestFit="1" customWidth="1"/>
    <col min="18" max="18" width="17.42578125" style="4" bestFit="1" customWidth="1"/>
    <col min="19" max="19" width="31.5703125" style="4" bestFit="1" customWidth="1"/>
    <col min="20" max="20" width="7.5703125" style="4" customWidth="1"/>
    <col min="21" max="21" width="5.7109375" style="4" bestFit="1" customWidth="1"/>
    <col min="22" max="22" width="7.85546875" style="4" bestFit="1" customWidth="1"/>
    <col min="23" max="23" width="17.42578125" style="4" bestFit="1" customWidth="1"/>
    <col min="24" max="24" width="28.85546875" style="4" bestFit="1" customWidth="1"/>
    <col min="25" max="25" width="4.5703125" style="4" customWidth="1"/>
    <col min="26" max="26" width="9.140625" style="4" customWidth="1"/>
    <col min="27" max="27" width="7.42578125" style="4" hidden="1" customWidth="1"/>
    <col min="28" max="28" width="10.28515625" style="28" hidden="1" customWidth="1"/>
    <col min="29" max="29" width="47.28515625" style="4" hidden="1" customWidth="1"/>
    <col min="30" max="31" width="9.140625" style="4" hidden="1" customWidth="1"/>
    <col min="32" max="32" width="40.7109375" style="4" hidden="1" customWidth="1"/>
    <col min="33" max="34" width="9.140625" style="4" customWidth="1"/>
    <col min="35" max="35" width="9.5703125" style="4" customWidth="1"/>
    <col min="36" max="16384" width="9.140625" style="4"/>
  </cols>
  <sheetData>
    <row r="1" spans="2:28" ht="13.5" thickBot="1" x14ac:dyDescent="0.25"/>
    <row r="2" spans="2:28" ht="23.25" customHeight="1" x14ac:dyDescent="0.35">
      <c r="B2" s="115" t="s">
        <v>185</v>
      </c>
      <c r="C2" s="116"/>
      <c r="D2" s="116"/>
      <c r="E2" s="116"/>
      <c r="F2" s="116"/>
      <c r="G2" s="116"/>
      <c r="H2" s="116"/>
      <c r="I2" s="116"/>
      <c r="J2" s="109"/>
      <c r="K2" s="110"/>
      <c r="L2" s="18"/>
      <c r="M2" s="5"/>
      <c r="N2" s="162"/>
      <c r="O2" s="162"/>
      <c r="P2" s="162"/>
      <c r="S2" s="28"/>
      <c r="T2" s="28"/>
      <c r="U2" s="28"/>
      <c r="V2" s="28"/>
      <c r="W2" s="28"/>
      <c r="X2" s="28"/>
      <c r="Z2" s="28"/>
      <c r="AB2" s="4"/>
    </row>
    <row r="3" spans="2:28" ht="22.5" customHeight="1" x14ac:dyDescent="0.35">
      <c r="B3" s="117" t="s">
        <v>186</v>
      </c>
      <c r="C3" s="118"/>
      <c r="D3" s="118"/>
      <c r="E3" s="118"/>
      <c r="F3" s="118"/>
      <c r="G3" s="118"/>
      <c r="H3" s="118"/>
      <c r="I3" s="118"/>
      <c r="J3" s="114"/>
      <c r="K3" s="111"/>
      <c r="L3" s="54"/>
      <c r="M3" s="5"/>
      <c r="N3" s="163"/>
      <c r="O3" s="163"/>
      <c r="P3" s="163"/>
      <c r="Q3" s="6"/>
      <c r="R3"/>
      <c r="S3" s="28"/>
      <c r="T3" s="28"/>
      <c r="U3" s="28"/>
      <c r="V3" s="28"/>
      <c r="W3" s="28"/>
      <c r="X3" s="28"/>
      <c r="Z3" s="28"/>
      <c r="AB3" s="4"/>
    </row>
    <row r="4" spans="2:28" ht="22.5" customHeight="1" x14ac:dyDescent="0.35">
      <c r="B4" s="117" t="s">
        <v>187</v>
      </c>
      <c r="C4" s="118"/>
      <c r="D4" s="118"/>
      <c r="E4" s="118"/>
      <c r="F4" s="118"/>
      <c r="G4" s="118"/>
      <c r="H4" s="118"/>
      <c r="I4" s="118"/>
      <c r="J4" s="114"/>
      <c r="K4" s="111"/>
      <c r="L4" s="54"/>
      <c r="M4" s="5"/>
      <c r="N4" s="164"/>
      <c r="O4" s="164"/>
      <c r="P4" s="164"/>
      <c r="S4" s="28"/>
      <c r="T4" s="28"/>
      <c r="U4" s="28"/>
      <c r="V4" s="28"/>
      <c r="W4" s="28"/>
      <c r="X4" s="28"/>
      <c r="Z4" s="28"/>
      <c r="AB4" s="4"/>
    </row>
    <row r="5" spans="2:28" ht="22.5" customHeight="1" x14ac:dyDescent="0.35">
      <c r="B5" s="117" t="s">
        <v>188</v>
      </c>
      <c r="C5" s="118"/>
      <c r="D5" s="118"/>
      <c r="E5" s="118"/>
      <c r="F5" s="118"/>
      <c r="G5" s="118"/>
      <c r="H5" s="118"/>
      <c r="I5" s="118"/>
      <c r="J5" s="114"/>
      <c r="K5" s="111"/>
      <c r="L5" s="54"/>
      <c r="M5" s="5"/>
      <c r="N5" s="165"/>
      <c r="O5" s="163"/>
      <c r="P5" s="163"/>
      <c r="S5" s="28"/>
      <c r="T5" s="28"/>
      <c r="U5" s="28"/>
      <c r="V5" s="28"/>
      <c r="W5" s="28"/>
      <c r="X5" s="28"/>
      <c r="Z5" s="28"/>
      <c r="AB5" s="4"/>
    </row>
    <row r="6" spans="2:28" ht="23.25" customHeight="1" thickBot="1" x14ac:dyDescent="0.4">
      <c r="B6" s="119" t="s">
        <v>189</v>
      </c>
      <c r="C6" s="120"/>
      <c r="D6" s="120"/>
      <c r="E6" s="120"/>
      <c r="F6" s="120"/>
      <c r="G6" s="120"/>
      <c r="H6" s="120"/>
      <c r="I6" s="120"/>
      <c r="J6" s="112"/>
      <c r="K6" s="113"/>
      <c r="L6" s="18"/>
      <c r="M6" s="5"/>
      <c r="N6" s="166"/>
      <c r="O6" s="166"/>
      <c r="P6" s="166"/>
      <c r="S6" s="28"/>
      <c r="T6" s="28"/>
      <c r="U6" s="28"/>
      <c r="V6" s="28"/>
      <c r="W6" s="28"/>
      <c r="X6" s="28"/>
      <c r="Z6" s="28"/>
      <c r="AB6" s="4"/>
    </row>
    <row r="7" spans="2:28" ht="13.5" thickBot="1" x14ac:dyDescent="0.25"/>
    <row r="8" spans="2:28" ht="21" customHeight="1" thickBot="1" x14ac:dyDescent="0.35">
      <c r="B8" s="129" t="s">
        <v>2</v>
      </c>
      <c r="C8" s="130"/>
      <c r="D8" s="130"/>
      <c r="E8" s="130"/>
      <c r="F8" s="130"/>
      <c r="G8" s="130"/>
      <c r="H8" s="130"/>
      <c r="I8" s="130"/>
      <c r="J8" s="130"/>
      <c r="K8" s="131"/>
      <c r="L8" s="5"/>
      <c r="M8" s="5"/>
      <c r="N8" s="31"/>
      <c r="P8" s="167"/>
      <c r="Q8" s="167"/>
      <c r="R8" s="167"/>
      <c r="S8" s="167"/>
      <c r="T8" s="53"/>
      <c r="U8" s="53"/>
      <c r="V8" s="53"/>
      <c r="W8" s="53"/>
      <c r="X8" s="38"/>
    </row>
    <row r="9" spans="2:28" ht="15" customHeight="1" x14ac:dyDescent="0.25">
      <c r="B9" s="192" t="s">
        <v>3</v>
      </c>
      <c r="C9" s="193"/>
      <c r="D9" s="171"/>
      <c r="E9" s="172"/>
      <c r="F9" s="172"/>
      <c r="G9" s="172"/>
      <c r="H9" s="173"/>
      <c r="I9" s="21" t="s">
        <v>4</v>
      </c>
      <c r="J9" s="195"/>
      <c r="K9" s="196"/>
      <c r="L9" s="5"/>
      <c r="M9" s="5"/>
      <c r="N9" s="19"/>
      <c r="AB9" s="4"/>
    </row>
    <row r="10" spans="2:28" ht="15" customHeight="1" x14ac:dyDescent="0.25">
      <c r="B10" s="137" t="s">
        <v>5</v>
      </c>
      <c r="C10" s="138"/>
      <c r="D10" s="134"/>
      <c r="E10" s="135"/>
      <c r="F10" s="136"/>
      <c r="G10" s="7" t="s">
        <v>15</v>
      </c>
      <c r="H10" s="134"/>
      <c r="I10" s="135"/>
      <c r="J10" s="135"/>
      <c r="K10" s="194"/>
      <c r="L10" s="5"/>
      <c r="M10" s="5"/>
      <c r="N10" s="31"/>
    </row>
    <row r="11" spans="2:28" ht="15" customHeight="1" x14ac:dyDescent="0.25">
      <c r="B11" s="132" t="s">
        <v>6</v>
      </c>
      <c r="C11" s="133"/>
      <c r="D11" s="139"/>
      <c r="E11" s="143"/>
      <c r="F11" s="25" t="s">
        <v>7</v>
      </c>
      <c r="G11" s="139"/>
      <c r="H11" s="197"/>
      <c r="I11" s="25" t="s">
        <v>8</v>
      </c>
      <c r="J11" s="139"/>
      <c r="K11" s="140"/>
      <c r="L11" s="5"/>
      <c r="M11" s="5"/>
      <c r="N11" s="31"/>
      <c r="P11" s="19"/>
    </row>
    <row r="12" spans="2:28" ht="15" customHeight="1" x14ac:dyDescent="0.25">
      <c r="B12" s="132" t="s">
        <v>17</v>
      </c>
      <c r="C12" s="198"/>
      <c r="D12" s="198"/>
      <c r="E12" s="198"/>
      <c r="F12" s="198"/>
      <c r="G12" s="198"/>
      <c r="H12" s="133"/>
      <c r="I12" s="141" t="s">
        <v>16</v>
      </c>
      <c r="J12" s="141"/>
      <c r="K12" s="142"/>
      <c r="L12" s="5"/>
      <c r="M12" s="5"/>
      <c r="N12" s="31"/>
      <c r="P12" s="19"/>
    </row>
    <row r="13" spans="2:28" ht="15.75" customHeight="1" x14ac:dyDescent="0.25">
      <c r="B13" s="144" t="s">
        <v>184</v>
      </c>
      <c r="C13" s="145"/>
      <c r="D13" s="145"/>
      <c r="E13" s="145"/>
      <c r="F13" s="145"/>
      <c r="G13" s="145"/>
      <c r="H13" s="146"/>
      <c r="I13" s="147" t="s">
        <v>190</v>
      </c>
      <c r="J13" s="147"/>
      <c r="K13" s="148"/>
      <c r="L13" s="5"/>
      <c r="M13" s="5"/>
      <c r="N13" s="31"/>
      <c r="P13" s="27"/>
      <c r="Q13" s="20"/>
      <c r="R13" s="20"/>
      <c r="S13" s="20"/>
      <c r="T13" s="20"/>
      <c r="U13" s="20"/>
      <c r="V13" s="20"/>
      <c r="W13" s="20"/>
      <c r="X13" s="20"/>
    </row>
    <row r="14" spans="2:28" ht="14.25" customHeight="1" x14ac:dyDescent="0.2">
      <c r="B14" s="153" t="s">
        <v>191</v>
      </c>
      <c r="C14" s="145"/>
      <c r="D14" s="145"/>
      <c r="E14" s="145"/>
      <c r="F14" s="145"/>
      <c r="G14" s="145"/>
      <c r="H14" s="146"/>
      <c r="I14" s="154" t="s">
        <v>21</v>
      </c>
      <c r="J14" s="154"/>
      <c r="K14" s="155"/>
      <c r="L14" s="8"/>
      <c r="M14" s="8"/>
      <c r="N14" s="98" t="s">
        <v>92</v>
      </c>
      <c r="P14" s="40"/>
    </row>
    <row r="15" spans="2:28" ht="13.5" customHeight="1" thickBot="1" x14ac:dyDescent="0.25">
      <c r="B15" s="176"/>
      <c r="C15" s="177"/>
      <c r="D15" s="177"/>
      <c r="E15" s="177"/>
      <c r="F15" s="177"/>
      <c r="G15" s="177"/>
      <c r="H15" s="178"/>
      <c r="I15" s="174"/>
      <c r="J15" s="174"/>
      <c r="K15" s="175"/>
      <c r="L15" s="8"/>
      <c r="M15" s="8"/>
      <c r="N15" s="99" t="s">
        <v>93</v>
      </c>
      <c r="P15" s="40"/>
    </row>
    <row r="16" spans="2:28" ht="20.100000000000001" customHeight="1" x14ac:dyDescent="0.25">
      <c r="B16" s="179" t="s">
        <v>193</v>
      </c>
      <c r="C16" s="180"/>
      <c r="D16" s="180"/>
      <c r="E16" s="180"/>
      <c r="F16" s="180"/>
      <c r="G16" s="180"/>
      <c r="H16" s="180"/>
      <c r="I16" s="180"/>
      <c r="J16" s="180"/>
      <c r="K16" s="181"/>
      <c r="L16" s="8"/>
      <c r="M16" s="8"/>
      <c r="N16" s="99" t="s">
        <v>94</v>
      </c>
      <c r="P16" s="40"/>
    </row>
    <row r="17" spans="2:31" ht="20.100000000000001" customHeight="1" x14ac:dyDescent="0.3">
      <c r="B17" s="107"/>
      <c r="C17" s="108"/>
      <c r="D17" s="108"/>
      <c r="E17" s="108"/>
      <c r="F17" s="108"/>
      <c r="G17" s="108"/>
      <c r="H17" s="237" t="s">
        <v>97</v>
      </c>
      <c r="I17" s="238" t="s">
        <v>96</v>
      </c>
      <c r="J17" s="238"/>
      <c r="K17" s="239"/>
      <c r="L17" s="8"/>
      <c r="M17" s="8"/>
      <c r="N17" s="100" t="s">
        <v>95</v>
      </c>
      <c r="P17" s="40"/>
    </row>
    <row r="18" spans="2:31" ht="20.100000000000001" customHeight="1" x14ac:dyDescent="0.25">
      <c r="B18" s="182" t="s">
        <v>103</v>
      </c>
      <c r="C18" s="183"/>
      <c r="D18" s="183"/>
      <c r="E18" s="183"/>
      <c r="F18" s="183"/>
      <c r="G18" s="183"/>
      <c r="H18" s="183"/>
      <c r="I18" s="183"/>
      <c r="J18" s="183"/>
      <c r="K18" s="184"/>
      <c r="L18" s="8"/>
      <c r="M18" s="8"/>
      <c r="P18" s="40"/>
    </row>
    <row r="19" spans="2:31" ht="20.100000000000001" customHeight="1" x14ac:dyDescent="0.25">
      <c r="B19" s="185" t="s">
        <v>104</v>
      </c>
      <c r="C19" s="186"/>
      <c r="D19" s="186"/>
      <c r="E19" s="186"/>
      <c r="F19" s="186"/>
      <c r="G19" s="186"/>
      <c r="H19" s="186"/>
      <c r="I19" s="186"/>
      <c r="J19" s="186"/>
      <c r="K19" s="187"/>
      <c r="L19" s="8"/>
      <c r="M19" s="8"/>
      <c r="P19" s="40"/>
    </row>
    <row r="20" spans="2:31" ht="19.5" customHeight="1" thickBot="1" x14ac:dyDescent="0.3">
      <c r="B20" s="188" t="s">
        <v>192</v>
      </c>
      <c r="C20" s="189"/>
      <c r="D20" s="189"/>
      <c r="E20" s="189"/>
      <c r="F20" s="189"/>
      <c r="G20" s="189"/>
      <c r="H20" s="189"/>
      <c r="I20" s="189"/>
      <c r="J20" s="189"/>
      <c r="K20" s="190"/>
      <c r="L20" s="8"/>
      <c r="M20" s="8"/>
      <c r="P20" s="40"/>
    </row>
    <row r="21" spans="2:31" ht="6" customHeight="1" thickBot="1" x14ac:dyDescent="0.25">
      <c r="L21" s="8"/>
      <c r="M21" s="8"/>
      <c r="N21" s="33"/>
      <c r="P21" s="24"/>
    </row>
    <row r="22" spans="2:31" ht="20.25" customHeight="1" thickBot="1" x14ac:dyDescent="0.25">
      <c r="B22" s="22" t="s">
        <v>10</v>
      </c>
      <c r="C22" s="151" t="s">
        <v>9</v>
      </c>
      <c r="D22" s="191"/>
      <c r="E22" s="152"/>
      <c r="F22" s="9" t="s">
        <v>0</v>
      </c>
      <c r="G22" s="149" t="s">
        <v>24</v>
      </c>
      <c r="H22" s="150"/>
      <c r="I22" s="9" t="s">
        <v>1</v>
      </c>
      <c r="J22" s="151" t="s">
        <v>24</v>
      </c>
      <c r="K22" s="152"/>
      <c r="L22" s="9" t="s">
        <v>20</v>
      </c>
      <c r="M22" s="29"/>
      <c r="N22" s="37" t="s">
        <v>19</v>
      </c>
      <c r="P22" s="168" t="s">
        <v>119</v>
      </c>
      <c r="Q22" s="169"/>
      <c r="R22" s="169"/>
      <c r="S22" s="169"/>
      <c r="T22" s="169"/>
      <c r="U22" s="169"/>
      <c r="V22" s="169"/>
      <c r="W22" s="169"/>
      <c r="X22" s="170"/>
    </row>
    <row r="23" spans="2:31" ht="15" customHeight="1" thickBot="1" x14ac:dyDescent="0.25">
      <c r="B23" s="34">
        <v>1</v>
      </c>
      <c r="C23" s="127"/>
      <c r="D23" s="128"/>
      <c r="E23" s="128"/>
      <c r="F23" s="10"/>
      <c r="G23" s="125" t="str">
        <f t="shared" ref="G23:G62" si="0">IF(F23&lt;&gt;0,VLOOKUP(F23,$AA$24:$AB$58,2,0),"   ")</f>
        <v xml:space="preserve">   </v>
      </c>
      <c r="H23" s="125"/>
      <c r="I23" s="10"/>
      <c r="J23" s="125" t="str">
        <f t="shared" ref="J23:J62" si="1">IF(I23&lt;&gt;0,VLOOKUP(I23,$AD$24:$AE$63,2,0),"   ")</f>
        <v xml:space="preserve">   </v>
      </c>
      <c r="K23" s="126"/>
      <c r="L23" s="11">
        <f>COUNTA(F23,I23)</f>
        <v>0</v>
      </c>
      <c r="M23" s="11"/>
      <c r="N23" s="32" t="str">
        <f>IF(OR(L23=1,L23=0),"   ",IF(AND(L23=2,LEFT(G23,23)=LEFT(J23,23)),"OK, Categorias corretas","Confira. Categorias não batem"))</f>
        <v xml:space="preserve">   </v>
      </c>
      <c r="T23" s="18"/>
      <c r="U23" s="18"/>
      <c r="V23" s="18"/>
      <c r="W23" s="18"/>
      <c r="X23" s="18"/>
    </row>
    <row r="24" spans="2:31" ht="15" customHeight="1" x14ac:dyDescent="0.2">
      <c r="B24" s="35">
        <v>2</v>
      </c>
      <c r="C24" s="123"/>
      <c r="D24" s="124"/>
      <c r="E24" s="124"/>
      <c r="F24" s="12"/>
      <c r="G24" s="125" t="str">
        <f t="shared" si="0"/>
        <v xml:space="preserve">   </v>
      </c>
      <c r="H24" s="125"/>
      <c r="I24" s="10"/>
      <c r="J24" s="125" t="str">
        <f t="shared" si="1"/>
        <v xml:space="preserve">   </v>
      </c>
      <c r="K24" s="126"/>
      <c r="L24" s="11">
        <f t="shared" ref="L24:L74" si="2">COUNTA(F24,I24)</f>
        <v>0</v>
      </c>
      <c r="M24" s="11"/>
      <c r="N24" s="32" t="str">
        <f t="shared" ref="N24:N78" si="3">IF(OR(L24=1,L24=0),"   ",IF(AND(L24=2,LEFT(G24,23)=LEFT(J24,23)),"OK, Categorias corretas","Confira. Categorias não batem"))</f>
        <v xml:space="preserve">   </v>
      </c>
      <c r="P24" s="199" t="s">
        <v>37</v>
      </c>
      <c r="Q24" s="200"/>
      <c r="R24" s="200"/>
      <c r="S24" s="201"/>
      <c r="T24" s="44"/>
      <c r="U24" s="205" t="s">
        <v>38</v>
      </c>
      <c r="V24" s="206"/>
      <c r="W24" s="206"/>
      <c r="X24" s="207"/>
      <c r="Y24" s="13"/>
      <c r="AA24" s="57">
        <v>1</v>
      </c>
      <c r="AB24" s="93" t="s">
        <v>120</v>
      </c>
      <c r="AD24" s="57">
        <v>2</v>
      </c>
      <c r="AE24" s="93" t="s">
        <v>120</v>
      </c>
    </row>
    <row r="25" spans="2:31" ht="15" customHeight="1" thickBot="1" x14ac:dyDescent="0.25">
      <c r="B25" s="35">
        <v>3</v>
      </c>
      <c r="C25" s="127"/>
      <c r="D25" s="128"/>
      <c r="E25" s="128"/>
      <c r="F25" s="12"/>
      <c r="G25" s="125" t="str">
        <f t="shared" si="0"/>
        <v xml:space="preserve">   </v>
      </c>
      <c r="H25" s="125"/>
      <c r="I25" s="10"/>
      <c r="J25" s="125" t="str">
        <f t="shared" si="1"/>
        <v xml:space="preserve">   </v>
      </c>
      <c r="K25" s="126"/>
      <c r="L25" s="11">
        <f t="shared" si="2"/>
        <v>0</v>
      </c>
      <c r="M25" s="11"/>
      <c r="N25" s="32" t="str">
        <f t="shared" si="3"/>
        <v xml:space="preserve">   </v>
      </c>
      <c r="P25" s="202"/>
      <c r="Q25" s="203"/>
      <c r="R25" s="203"/>
      <c r="S25" s="204"/>
      <c r="T25" s="44"/>
      <c r="U25" s="208"/>
      <c r="V25" s="209"/>
      <c r="W25" s="209"/>
      <c r="X25" s="210"/>
      <c r="Y25" s="14"/>
      <c r="AA25" s="57">
        <v>3</v>
      </c>
      <c r="AB25" s="93" t="s">
        <v>121</v>
      </c>
      <c r="AD25" s="57">
        <v>4</v>
      </c>
      <c r="AE25" s="93" t="s">
        <v>121</v>
      </c>
    </row>
    <row r="26" spans="2:31" ht="13.5" thickBot="1" x14ac:dyDescent="0.25">
      <c r="B26" s="35">
        <v>4</v>
      </c>
      <c r="C26" s="123"/>
      <c r="D26" s="124"/>
      <c r="E26" s="124"/>
      <c r="F26" s="12"/>
      <c r="G26" s="125" t="str">
        <f t="shared" si="0"/>
        <v xml:space="preserve">   </v>
      </c>
      <c r="H26" s="125"/>
      <c r="I26" s="10"/>
      <c r="J26" s="125" t="str">
        <f t="shared" si="1"/>
        <v xml:space="preserve">   </v>
      </c>
      <c r="K26" s="126"/>
      <c r="L26" s="11">
        <f t="shared" si="2"/>
        <v>0</v>
      </c>
      <c r="M26" s="11"/>
      <c r="N26" s="32" t="str">
        <f t="shared" si="3"/>
        <v xml:space="preserve">   </v>
      </c>
      <c r="P26" s="61" t="s">
        <v>11</v>
      </c>
      <c r="Q26" s="62" t="s">
        <v>12</v>
      </c>
      <c r="R26" s="86" t="s">
        <v>27</v>
      </c>
      <c r="S26" s="63" t="s">
        <v>28</v>
      </c>
      <c r="T26" s="45"/>
      <c r="U26" s="68" t="s">
        <v>11</v>
      </c>
      <c r="V26" s="69" t="s">
        <v>12</v>
      </c>
      <c r="W26" s="87" t="s">
        <v>27</v>
      </c>
      <c r="X26" s="70" t="s">
        <v>28</v>
      </c>
      <c r="Y26" s="14"/>
      <c r="AA26" s="57">
        <v>5</v>
      </c>
      <c r="AB26" s="93" t="s">
        <v>122</v>
      </c>
      <c r="AD26" s="57">
        <v>6</v>
      </c>
      <c r="AE26" s="93" t="s">
        <v>122</v>
      </c>
    </row>
    <row r="27" spans="2:31" ht="15" customHeight="1" thickBot="1" x14ac:dyDescent="0.25">
      <c r="B27" s="35">
        <v>5</v>
      </c>
      <c r="C27" s="127"/>
      <c r="D27" s="128"/>
      <c r="E27" s="128"/>
      <c r="F27" s="12"/>
      <c r="G27" s="125" t="str">
        <f t="shared" si="0"/>
        <v xml:space="preserve">   </v>
      </c>
      <c r="H27" s="125"/>
      <c r="I27" s="10"/>
      <c r="J27" s="125" t="str">
        <f t="shared" si="1"/>
        <v xml:space="preserve">   </v>
      </c>
      <c r="K27" s="126"/>
      <c r="L27" s="11">
        <f t="shared" si="2"/>
        <v>0</v>
      </c>
      <c r="M27" s="11"/>
      <c r="N27" s="32" t="str">
        <f t="shared" si="3"/>
        <v xml:space="preserve">   </v>
      </c>
      <c r="P27" s="64">
        <v>1</v>
      </c>
      <c r="Q27" s="65">
        <v>2</v>
      </c>
      <c r="R27" s="66" t="s">
        <v>105</v>
      </c>
      <c r="S27" s="66" t="s">
        <v>41</v>
      </c>
      <c r="T27" s="46"/>
      <c r="U27" s="71">
        <v>41</v>
      </c>
      <c r="V27" s="72">
        <v>42</v>
      </c>
      <c r="W27" s="73" t="s">
        <v>105</v>
      </c>
      <c r="X27" s="73" t="s">
        <v>41</v>
      </c>
      <c r="Y27" s="14"/>
      <c r="AA27" s="57">
        <v>7</v>
      </c>
      <c r="AB27" s="93" t="s">
        <v>123</v>
      </c>
      <c r="AD27" s="57">
        <v>8</v>
      </c>
      <c r="AE27" s="93" t="s">
        <v>123</v>
      </c>
    </row>
    <row r="28" spans="2:31" ht="15" customHeight="1" thickBot="1" x14ac:dyDescent="0.25">
      <c r="B28" s="35">
        <v>6</v>
      </c>
      <c r="C28" s="123"/>
      <c r="D28" s="124"/>
      <c r="E28" s="124"/>
      <c r="F28" s="12"/>
      <c r="G28" s="125" t="str">
        <f t="shared" si="0"/>
        <v xml:space="preserve">   </v>
      </c>
      <c r="H28" s="125"/>
      <c r="I28" s="10"/>
      <c r="J28" s="125" t="str">
        <f t="shared" si="1"/>
        <v xml:space="preserve">   </v>
      </c>
      <c r="K28" s="126"/>
      <c r="L28" s="11">
        <f t="shared" si="2"/>
        <v>0</v>
      </c>
      <c r="M28" s="11"/>
      <c r="N28" s="32" t="str">
        <f t="shared" si="3"/>
        <v xml:space="preserve">   </v>
      </c>
      <c r="P28" s="64">
        <v>3</v>
      </c>
      <c r="Q28" s="65">
        <v>4</v>
      </c>
      <c r="R28" s="66" t="s">
        <v>106</v>
      </c>
      <c r="S28" s="66" t="s">
        <v>42</v>
      </c>
      <c r="T28" s="46"/>
      <c r="U28" s="71">
        <v>43</v>
      </c>
      <c r="V28" s="72">
        <v>44</v>
      </c>
      <c r="W28" s="73" t="s">
        <v>106</v>
      </c>
      <c r="X28" s="73" t="s">
        <v>42</v>
      </c>
      <c r="Y28" s="14"/>
      <c r="AA28" s="57">
        <v>9</v>
      </c>
      <c r="AB28" s="93" t="s">
        <v>124</v>
      </c>
      <c r="AD28" s="57">
        <v>10</v>
      </c>
      <c r="AE28" s="93" t="s">
        <v>124</v>
      </c>
    </row>
    <row r="29" spans="2:31" ht="15" customHeight="1" thickBot="1" x14ac:dyDescent="0.25">
      <c r="B29" s="35">
        <v>7</v>
      </c>
      <c r="C29" s="127"/>
      <c r="D29" s="128"/>
      <c r="E29" s="128"/>
      <c r="F29" s="12"/>
      <c r="G29" s="125" t="str">
        <f t="shared" si="0"/>
        <v xml:space="preserve">   </v>
      </c>
      <c r="H29" s="125"/>
      <c r="I29" s="10"/>
      <c r="J29" s="125" t="str">
        <f t="shared" si="1"/>
        <v xml:space="preserve">   </v>
      </c>
      <c r="K29" s="126"/>
      <c r="L29" s="11">
        <f t="shared" si="2"/>
        <v>0</v>
      </c>
      <c r="M29" s="11"/>
      <c r="N29" s="32" t="str">
        <f t="shared" si="3"/>
        <v xml:space="preserve">   </v>
      </c>
      <c r="P29" s="64">
        <v>5</v>
      </c>
      <c r="Q29" s="65">
        <v>6</v>
      </c>
      <c r="R29" s="66" t="s">
        <v>107</v>
      </c>
      <c r="S29" s="66" t="s">
        <v>43</v>
      </c>
      <c r="T29" s="46"/>
      <c r="U29" s="71">
        <v>45</v>
      </c>
      <c r="V29" s="72">
        <v>46</v>
      </c>
      <c r="W29" s="73" t="s">
        <v>107</v>
      </c>
      <c r="X29" s="73" t="s">
        <v>43</v>
      </c>
      <c r="Y29" s="14"/>
      <c r="AA29" s="57">
        <v>11</v>
      </c>
      <c r="AB29" s="93" t="s">
        <v>125</v>
      </c>
      <c r="AD29" s="57">
        <v>12</v>
      </c>
      <c r="AE29" s="93" t="s">
        <v>125</v>
      </c>
    </row>
    <row r="30" spans="2:31" ht="15" customHeight="1" thickBot="1" x14ac:dyDescent="0.25">
      <c r="B30" s="35">
        <v>8</v>
      </c>
      <c r="C30" s="123"/>
      <c r="D30" s="124"/>
      <c r="E30" s="124"/>
      <c r="F30" s="12"/>
      <c r="G30" s="125" t="str">
        <f t="shared" si="0"/>
        <v xml:space="preserve">   </v>
      </c>
      <c r="H30" s="125"/>
      <c r="I30" s="10"/>
      <c r="J30" s="125" t="str">
        <f t="shared" si="1"/>
        <v xml:space="preserve">   </v>
      </c>
      <c r="K30" s="126"/>
      <c r="L30" s="11">
        <f t="shared" si="2"/>
        <v>0</v>
      </c>
      <c r="M30" s="11"/>
      <c r="N30" s="32" t="str">
        <f t="shared" si="3"/>
        <v xml:space="preserve">   </v>
      </c>
      <c r="P30" s="64">
        <v>7</v>
      </c>
      <c r="Q30" s="65">
        <v>8</v>
      </c>
      <c r="R30" s="66" t="s">
        <v>107</v>
      </c>
      <c r="S30" s="66" t="s">
        <v>44</v>
      </c>
      <c r="T30" s="46"/>
      <c r="U30" s="71">
        <v>47</v>
      </c>
      <c r="V30" s="72">
        <v>48</v>
      </c>
      <c r="W30" s="73" t="s">
        <v>107</v>
      </c>
      <c r="X30" s="73" t="s">
        <v>44</v>
      </c>
      <c r="Y30" s="14"/>
      <c r="AA30" s="57">
        <v>13</v>
      </c>
      <c r="AB30" s="93" t="s">
        <v>126</v>
      </c>
      <c r="AD30" s="57">
        <v>14</v>
      </c>
      <c r="AE30" s="93" t="s">
        <v>126</v>
      </c>
    </row>
    <row r="31" spans="2:31" ht="15" customHeight="1" thickBot="1" x14ac:dyDescent="0.25">
      <c r="B31" s="35">
        <v>9</v>
      </c>
      <c r="C31" s="127"/>
      <c r="D31" s="128"/>
      <c r="E31" s="128"/>
      <c r="F31" s="12"/>
      <c r="G31" s="125" t="str">
        <f t="shared" si="0"/>
        <v xml:space="preserve">   </v>
      </c>
      <c r="H31" s="125"/>
      <c r="I31" s="10"/>
      <c r="J31" s="125" t="str">
        <f t="shared" si="1"/>
        <v xml:space="preserve">   </v>
      </c>
      <c r="K31" s="126"/>
      <c r="L31" s="11">
        <f t="shared" si="2"/>
        <v>0</v>
      </c>
      <c r="M31" s="11"/>
      <c r="N31" s="32" t="str">
        <f t="shared" si="3"/>
        <v xml:space="preserve">   </v>
      </c>
      <c r="P31" s="64">
        <v>9</v>
      </c>
      <c r="Q31" s="65">
        <v>10</v>
      </c>
      <c r="R31" s="66" t="s">
        <v>108</v>
      </c>
      <c r="S31" s="66" t="s">
        <v>45</v>
      </c>
      <c r="T31" s="46"/>
      <c r="U31" s="71">
        <v>49</v>
      </c>
      <c r="V31" s="72">
        <v>50</v>
      </c>
      <c r="W31" s="73" t="s">
        <v>108</v>
      </c>
      <c r="X31" s="73" t="s">
        <v>45</v>
      </c>
      <c r="Y31" s="14"/>
      <c r="AA31" s="57">
        <v>15</v>
      </c>
      <c r="AB31" s="93" t="s">
        <v>127</v>
      </c>
      <c r="AD31" s="57">
        <v>16</v>
      </c>
      <c r="AE31" s="93" t="s">
        <v>127</v>
      </c>
    </row>
    <row r="32" spans="2:31" ht="15" customHeight="1" thickBot="1" x14ac:dyDescent="0.25">
      <c r="B32" s="35">
        <v>10</v>
      </c>
      <c r="C32" s="123"/>
      <c r="D32" s="124"/>
      <c r="E32" s="124"/>
      <c r="F32" s="12"/>
      <c r="G32" s="125" t="str">
        <f t="shared" si="0"/>
        <v xml:space="preserve">   </v>
      </c>
      <c r="H32" s="125"/>
      <c r="I32" s="10"/>
      <c r="J32" s="125" t="str">
        <f t="shared" si="1"/>
        <v xml:space="preserve">   </v>
      </c>
      <c r="K32" s="126"/>
      <c r="L32" s="11">
        <f t="shared" si="2"/>
        <v>0</v>
      </c>
      <c r="M32" s="11"/>
      <c r="N32" s="32" t="str">
        <f t="shared" si="3"/>
        <v xml:space="preserve">   </v>
      </c>
      <c r="P32" s="64">
        <v>11</v>
      </c>
      <c r="Q32" s="65">
        <v>12</v>
      </c>
      <c r="R32" s="66" t="s">
        <v>108</v>
      </c>
      <c r="S32" s="66" t="s">
        <v>46</v>
      </c>
      <c r="T32" s="46"/>
      <c r="U32" s="71">
        <v>51</v>
      </c>
      <c r="V32" s="72">
        <v>52</v>
      </c>
      <c r="W32" s="73" t="s">
        <v>108</v>
      </c>
      <c r="X32" s="73" t="s">
        <v>46</v>
      </c>
      <c r="Y32" s="14"/>
      <c r="AA32" s="57">
        <v>17</v>
      </c>
      <c r="AB32" s="93" t="s">
        <v>128</v>
      </c>
      <c r="AD32" s="57">
        <v>18</v>
      </c>
      <c r="AE32" s="93" t="s">
        <v>128</v>
      </c>
    </row>
    <row r="33" spans="2:31" ht="15" customHeight="1" thickBot="1" x14ac:dyDescent="0.25">
      <c r="B33" s="35">
        <v>11</v>
      </c>
      <c r="C33" s="127"/>
      <c r="D33" s="128"/>
      <c r="E33" s="128"/>
      <c r="F33" s="12"/>
      <c r="G33" s="125" t="str">
        <f t="shared" si="0"/>
        <v xml:space="preserve">   </v>
      </c>
      <c r="H33" s="125"/>
      <c r="I33" s="10"/>
      <c r="J33" s="125" t="str">
        <f t="shared" si="1"/>
        <v xml:space="preserve">   </v>
      </c>
      <c r="K33" s="126"/>
      <c r="L33" s="11">
        <f t="shared" si="2"/>
        <v>0</v>
      </c>
      <c r="M33" s="11"/>
      <c r="N33" s="32" t="str">
        <f t="shared" si="3"/>
        <v xml:space="preserve">   </v>
      </c>
      <c r="P33" s="64">
        <v>13</v>
      </c>
      <c r="Q33" s="65">
        <v>14</v>
      </c>
      <c r="R33" s="66" t="s">
        <v>109</v>
      </c>
      <c r="S33" s="66" t="s">
        <v>47</v>
      </c>
      <c r="T33" s="46"/>
      <c r="U33" s="71">
        <v>53</v>
      </c>
      <c r="V33" s="72">
        <v>54</v>
      </c>
      <c r="W33" s="73" t="s">
        <v>109</v>
      </c>
      <c r="X33" s="73" t="s">
        <v>47</v>
      </c>
      <c r="Y33" s="14"/>
      <c r="AA33" s="57">
        <v>19</v>
      </c>
      <c r="AB33" s="93" t="s">
        <v>129</v>
      </c>
      <c r="AD33" s="57" t="s">
        <v>29</v>
      </c>
      <c r="AE33" s="93" t="s">
        <v>150</v>
      </c>
    </row>
    <row r="34" spans="2:31" ht="15" customHeight="1" thickBot="1" x14ac:dyDescent="0.25">
      <c r="B34" s="35">
        <v>12</v>
      </c>
      <c r="C34" s="123"/>
      <c r="D34" s="124"/>
      <c r="E34" s="124"/>
      <c r="F34" s="12"/>
      <c r="G34" s="125" t="str">
        <f t="shared" si="0"/>
        <v xml:space="preserve">   </v>
      </c>
      <c r="H34" s="125"/>
      <c r="I34" s="10"/>
      <c r="J34" s="125" t="str">
        <f t="shared" si="1"/>
        <v xml:space="preserve">   </v>
      </c>
      <c r="K34" s="126"/>
      <c r="L34" s="11">
        <f t="shared" si="2"/>
        <v>0</v>
      </c>
      <c r="M34" s="11"/>
      <c r="N34" s="32" t="str">
        <f t="shared" si="3"/>
        <v xml:space="preserve">   </v>
      </c>
      <c r="P34" s="64">
        <v>15</v>
      </c>
      <c r="Q34" s="65">
        <v>16</v>
      </c>
      <c r="R34" s="66" t="s">
        <v>109</v>
      </c>
      <c r="S34" s="66" t="s">
        <v>48</v>
      </c>
      <c r="T34" s="46"/>
      <c r="U34" s="71">
        <v>55</v>
      </c>
      <c r="V34" s="72">
        <v>56</v>
      </c>
      <c r="W34" s="73" t="s">
        <v>109</v>
      </c>
      <c r="X34" s="73" t="s">
        <v>48</v>
      </c>
      <c r="Y34" s="14"/>
      <c r="AA34" s="57">
        <v>21</v>
      </c>
      <c r="AB34" s="93" t="s">
        <v>180</v>
      </c>
      <c r="AD34" s="60" t="s">
        <v>30</v>
      </c>
      <c r="AE34" s="93" t="s">
        <v>151</v>
      </c>
    </row>
    <row r="35" spans="2:31" ht="15" customHeight="1" thickBot="1" x14ac:dyDescent="0.25">
      <c r="B35" s="35">
        <v>13</v>
      </c>
      <c r="C35" s="127"/>
      <c r="D35" s="128"/>
      <c r="E35" s="128"/>
      <c r="F35" s="12"/>
      <c r="G35" s="125" t="str">
        <f t="shared" si="0"/>
        <v xml:space="preserve">   </v>
      </c>
      <c r="H35" s="125"/>
      <c r="I35" s="10"/>
      <c r="J35" s="125" t="str">
        <f t="shared" si="1"/>
        <v xml:space="preserve">   </v>
      </c>
      <c r="K35" s="126"/>
      <c r="L35" s="11">
        <f t="shared" si="2"/>
        <v>0</v>
      </c>
      <c r="M35" s="11"/>
      <c r="N35" s="32" t="str">
        <f t="shared" si="3"/>
        <v xml:space="preserve">   </v>
      </c>
      <c r="P35" s="64">
        <v>17</v>
      </c>
      <c r="Q35" s="65">
        <v>18</v>
      </c>
      <c r="R35" s="66" t="s">
        <v>110</v>
      </c>
      <c r="S35" s="66" t="s">
        <v>49</v>
      </c>
      <c r="T35" s="46"/>
      <c r="U35" s="71">
        <v>57</v>
      </c>
      <c r="V35" s="72">
        <v>58</v>
      </c>
      <c r="W35" s="73" t="s">
        <v>110</v>
      </c>
      <c r="X35" s="73" t="s">
        <v>49</v>
      </c>
      <c r="Y35" s="14"/>
      <c r="AA35" s="57">
        <v>23</v>
      </c>
      <c r="AB35" s="93" t="s">
        <v>181</v>
      </c>
      <c r="AD35" s="57" t="s">
        <v>31</v>
      </c>
      <c r="AE35" s="93" t="s">
        <v>152</v>
      </c>
    </row>
    <row r="36" spans="2:31" ht="15" customHeight="1" thickBot="1" x14ac:dyDescent="0.25">
      <c r="B36" s="35">
        <v>14</v>
      </c>
      <c r="C36" s="123"/>
      <c r="D36" s="124"/>
      <c r="E36" s="124"/>
      <c r="F36" s="12"/>
      <c r="G36" s="125" t="str">
        <f t="shared" si="0"/>
        <v xml:space="preserve">   </v>
      </c>
      <c r="H36" s="125"/>
      <c r="I36" s="10"/>
      <c r="J36" s="125" t="str">
        <f t="shared" si="1"/>
        <v xml:space="preserve">   </v>
      </c>
      <c r="K36" s="126"/>
      <c r="L36" s="11">
        <f t="shared" si="2"/>
        <v>0</v>
      </c>
      <c r="M36" s="11"/>
      <c r="N36" s="32" t="str">
        <f t="shared" si="3"/>
        <v xml:space="preserve">   </v>
      </c>
      <c r="P36" s="64">
        <v>19</v>
      </c>
      <c r="Q36" s="65"/>
      <c r="R36" s="66" t="s">
        <v>110</v>
      </c>
      <c r="S36" s="66" t="s">
        <v>50</v>
      </c>
      <c r="T36" s="46"/>
      <c r="U36" s="71">
        <v>59</v>
      </c>
      <c r="V36" s="72">
        <v>60</v>
      </c>
      <c r="W36" s="73" t="s">
        <v>110</v>
      </c>
      <c r="X36" s="73" t="s">
        <v>50</v>
      </c>
      <c r="Y36" s="14"/>
      <c r="AA36" s="57">
        <v>25</v>
      </c>
      <c r="AB36" s="93" t="s">
        <v>130</v>
      </c>
      <c r="AD36" s="60" t="s">
        <v>32</v>
      </c>
      <c r="AE36" s="93" t="s">
        <v>153</v>
      </c>
    </row>
    <row r="37" spans="2:31" ht="15" customHeight="1" thickBot="1" x14ac:dyDescent="0.25">
      <c r="B37" s="35">
        <v>15</v>
      </c>
      <c r="C37" s="127"/>
      <c r="D37" s="128"/>
      <c r="E37" s="128"/>
      <c r="F37" s="12"/>
      <c r="G37" s="125" t="str">
        <f t="shared" si="0"/>
        <v xml:space="preserve">   </v>
      </c>
      <c r="H37" s="125"/>
      <c r="I37" s="10"/>
      <c r="J37" s="125" t="str">
        <f t="shared" si="1"/>
        <v xml:space="preserve">   </v>
      </c>
      <c r="K37" s="126"/>
      <c r="L37" s="11">
        <f t="shared" si="2"/>
        <v>0</v>
      </c>
      <c r="M37" s="11"/>
      <c r="N37" s="32" t="str">
        <f t="shared" si="3"/>
        <v xml:space="preserve">   </v>
      </c>
      <c r="P37" s="64"/>
      <c r="Q37" s="65" t="s">
        <v>29</v>
      </c>
      <c r="R37" s="66" t="s">
        <v>110</v>
      </c>
      <c r="S37" s="66" t="s">
        <v>51</v>
      </c>
      <c r="T37" s="46"/>
      <c r="U37" s="71">
        <v>61</v>
      </c>
      <c r="V37" s="72"/>
      <c r="W37" s="73" t="s">
        <v>116</v>
      </c>
      <c r="X37" s="73" t="s">
        <v>53</v>
      </c>
      <c r="Y37" s="14"/>
      <c r="AA37" s="57">
        <v>27</v>
      </c>
      <c r="AB37" s="93" t="s">
        <v>131</v>
      </c>
      <c r="AD37" s="57" t="s">
        <v>33</v>
      </c>
      <c r="AE37" s="93" t="s">
        <v>154</v>
      </c>
    </row>
    <row r="38" spans="2:31" ht="15" customHeight="1" thickBot="1" x14ac:dyDescent="0.25">
      <c r="B38" s="35">
        <v>16</v>
      </c>
      <c r="C38" s="123"/>
      <c r="D38" s="124"/>
      <c r="E38" s="124"/>
      <c r="F38" s="12"/>
      <c r="G38" s="125" t="str">
        <f t="shared" si="0"/>
        <v xml:space="preserve">   </v>
      </c>
      <c r="H38" s="125"/>
      <c r="I38" s="10"/>
      <c r="J38" s="125" t="str">
        <f t="shared" si="1"/>
        <v xml:space="preserve">   </v>
      </c>
      <c r="K38" s="126"/>
      <c r="L38" s="11">
        <f t="shared" si="2"/>
        <v>0</v>
      </c>
      <c r="M38" s="11"/>
      <c r="N38" s="32" t="str">
        <f t="shared" si="3"/>
        <v xml:space="preserve">   </v>
      </c>
      <c r="P38" s="64"/>
      <c r="Q38" s="67" t="s">
        <v>30</v>
      </c>
      <c r="R38" s="66" t="s">
        <v>110</v>
      </c>
      <c r="S38" s="66" t="s">
        <v>52</v>
      </c>
      <c r="T38" s="46"/>
      <c r="U38" s="71"/>
      <c r="V38" s="72" t="s">
        <v>62</v>
      </c>
      <c r="W38" s="73" t="s">
        <v>111</v>
      </c>
      <c r="X38" s="73" t="s">
        <v>63</v>
      </c>
      <c r="Y38" s="14"/>
      <c r="AA38" s="57">
        <v>29</v>
      </c>
      <c r="AB38" s="93" t="s">
        <v>132</v>
      </c>
      <c r="AD38" s="57" t="s">
        <v>34</v>
      </c>
      <c r="AE38" s="93" t="s">
        <v>155</v>
      </c>
    </row>
    <row r="39" spans="2:31" ht="15" customHeight="1" thickBot="1" x14ac:dyDescent="0.25">
      <c r="B39" s="35">
        <v>17</v>
      </c>
      <c r="C39" s="127"/>
      <c r="D39" s="128"/>
      <c r="E39" s="128"/>
      <c r="F39" s="12"/>
      <c r="G39" s="125" t="str">
        <f t="shared" si="0"/>
        <v xml:space="preserve">   </v>
      </c>
      <c r="H39" s="125"/>
      <c r="I39" s="10"/>
      <c r="J39" s="125" t="str">
        <f t="shared" si="1"/>
        <v xml:space="preserve">   </v>
      </c>
      <c r="K39" s="126"/>
      <c r="L39" s="11">
        <f t="shared" si="2"/>
        <v>0</v>
      </c>
      <c r="M39" s="11"/>
      <c r="N39" s="32" t="str">
        <f t="shared" si="3"/>
        <v xml:space="preserve">   </v>
      </c>
      <c r="P39" s="64">
        <v>21</v>
      </c>
      <c r="Q39" s="65"/>
      <c r="R39" s="66" t="s">
        <v>116</v>
      </c>
      <c r="S39" s="66" t="s">
        <v>53</v>
      </c>
      <c r="T39" s="46"/>
      <c r="U39" s="71"/>
      <c r="V39" s="74" t="s">
        <v>64</v>
      </c>
      <c r="W39" s="73" t="s">
        <v>111</v>
      </c>
      <c r="X39" s="73" t="s">
        <v>65</v>
      </c>
      <c r="Y39" s="14"/>
      <c r="AA39" s="57">
        <v>31</v>
      </c>
      <c r="AB39" s="93" t="s">
        <v>133</v>
      </c>
      <c r="AD39" s="57" t="s">
        <v>35</v>
      </c>
      <c r="AE39" s="93" t="s">
        <v>156</v>
      </c>
    </row>
    <row r="40" spans="2:31" ht="15" customHeight="1" thickBot="1" x14ac:dyDescent="0.25">
      <c r="B40" s="35">
        <v>18</v>
      </c>
      <c r="C40" s="123"/>
      <c r="D40" s="124"/>
      <c r="E40" s="124"/>
      <c r="F40" s="12"/>
      <c r="G40" s="125" t="str">
        <f t="shared" si="0"/>
        <v xml:space="preserve">   </v>
      </c>
      <c r="H40" s="125"/>
      <c r="I40" s="10"/>
      <c r="J40" s="125" t="str">
        <f t="shared" si="1"/>
        <v xml:space="preserve">   </v>
      </c>
      <c r="K40" s="126"/>
      <c r="L40" s="11">
        <f t="shared" si="2"/>
        <v>0</v>
      </c>
      <c r="M40" s="11"/>
      <c r="N40" s="32" t="str">
        <f t="shared" si="3"/>
        <v xml:space="preserve">   </v>
      </c>
      <c r="P40" s="64"/>
      <c r="Q40" s="65" t="s">
        <v>31</v>
      </c>
      <c r="R40" s="66" t="s">
        <v>111</v>
      </c>
      <c r="S40" s="66" t="s">
        <v>54</v>
      </c>
      <c r="T40" s="46"/>
      <c r="U40" s="75">
        <v>63</v>
      </c>
      <c r="V40" s="70"/>
      <c r="W40" s="73" t="s">
        <v>116</v>
      </c>
      <c r="X40" s="73" t="s">
        <v>56</v>
      </c>
      <c r="Y40" s="14"/>
      <c r="AA40" s="57">
        <v>33</v>
      </c>
      <c r="AB40" s="93" t="s">
        <v>134</v>
      </c>
      <c r="AD40" s="60" t="s">
        <v>36</v>
      </c>
      <c r="AE40" s="93" t="s">
        <v>157</v>
      </c>
    </row>
    <row r="41" spans="2:31" ht="15" customHeight="1" thickBot="1" x14ac:dyDescent="0.25">
      <c r="B41" s="35">
        <v>19</v>
      </c>
      <c r="C41" s="127"/>
      <c r="D41" s="128"/>
      <c r="E41" s="128"/>
      <c r="F41" s="12"/>
      <c r="G41" s="125" t="str">
        <f t="shared" si="0"/>
        <v xml:space="preserve">   </v>
      </c>
      <c r="H41" s="125"/>
      <c r="I41" s="10"/>
      <c r="J41" s="125" t="str">
        <f t="shared" si="1"/>
        <v xml:space="preserve">   </v>
      </c>
      <c r="K41" s="126"/>
      <c r="L41" s="11">
        <f t="shared" si="2"/>
        <v>0</v>
      </c>
      <c r="M41" s="11"/>
      <c r="N41" s="32" t="str">
        <f t="shared" si="3"/>
        <v xml:space="preserve">   </v>
      </c>
      <c r="P41" s="64"/>
      <c r="Q41" s="67" t="s">
        <v>32</v>
      </c>
      <c r="R41" s="66" t="s">
        <v>111</v>
      </c>
      <c r="S41" s="66" t="s">
        <v>55</v>
      </c>
      <c r="T41" s="46"/>
      <c r="U41" s="75"/>
      <c r="V41" s="70" t="s">
        <v>66</v>
      </c>
      <c r="W41" s="73" t="s">
        <v>111</v>
      </c>
      <c r="X41" s="76" t="s">
        <v>67</v>
      </c>
      <c r="Y41" s="14"/>
      <c r="AA41" s="57">
        <v>35</v>
      </c>
      <c r="AB41" s="93" t="s">
        <v>135</v>
      </c>
      <c r="AD41" s="57">
        <v>26</v>
      </c>
      <c r="AE41" s="93" t="s">
        <v>130</v>
      </c>
    </row>
    <row r="42" spans="2:31" ht="15" customHeight="1" thickBot="1" x14ac:dyDescent="0.25">
      <c r="B42" s="35">
        <v>20</v>
      </c>
      <c r="C42" s="123"/>
      <c r="D42" s="124"/>
      <c r="E42" s="124"/>
      <c r="F42" s="12"/>
      <c r="G42" s="125" t="str">
        <f t="shared" si="0"/>
        <v xml:space="preserve">   </v>
      </c>
      <c r="H42" s="125"/>
      <c r="I42" s="10"/>
      <c r="J42" s="125" t="str">
        <f t="shared" si="1"/>
        <v xml:space="preserve">   </v>
      </c>
      <c r="K42" s="126"/>
      <c r="L42" s="11">
        <f t="shared" si="2"/>
        <v>0</v>
      </c>
      <c r="M42" s="11"/>
      <c r="N42" s="32" t="str">
        <f t="shared" si="3"/>
        <v xml:space="preserve">   </v>
      </c>
      <c r="P42" s="64">
        <v>23</v>
      </c>
      <c r="Q42" s="65"/>
      <c r="R42" s="66" t="s">
        <v>116</v>
      </c>
      <c r="S42" s="66" t="s">
        <v>56</v>
      </c>
      <c r="T42" s="46"/>
      <c r="U42" s="75"/>
      <c r="V42" s="77" t="s">
        <v>68</v>
      </c>
      <c r="W42" s="73" t="s">
        <v>111</v>
      </c>
      <c r="X42" s="73" t="s">
        <v>69</v>
      </c>
      <c r="Y42" s="14"/>
      <c r="AA42" s="57">
        <v>37</v>
      </c>
      <c r="AB42" s="93" t="s">
        <v>179</v>
      </c>
      <c r="AD42" s="57">
        <v>28</v>
      </c>
      <c r="AE42" s="93" t="s">
        <v>131</v>
      </c>
    </row>
    <row r="43" spans="2:31" ht="15" customHeight="1" thickBot="1" x14ac:dyDescent="0.25">
      <c r="B43" s="35">
        <v>21</v>
      </c>
      <c r="C43" s="127"/>
      <c r="D43" s="128"/>
      <c r="E43" s="128"/>
      <c r="F43" s="12"/>
      <c r="G43" s="125" t="str">
        <f t="shared" si="0"/>
        <v xml:space="preserve">   </v>
      </c>
      <c r="H43" s="125"/>
      <c r="I43" s="10"/>
      <c r="J43" s="125" t="str">
        <f t="shared" si="1"/>
        <v xml:space="preserve">   </v>
      </c>
      <c r="K43" s="126"/>
      <c r="L43" s="11">
        <f t="shared" si="2"/>
        <v>0</v>
      </c>
      <c r="M43" s="11"/>
      <c r="N43" s="32" t="str">
        <f t="shared" si="3"/>
        <v xml:space="preserve">   </v>
      </c>
      <c r="P43" s="64"/>
      <c r="Q43" s="65" t="s">
        <v>33</v>
      </c>
      <c r="R43" s="66" t="s">
        <v>111</v>
      </c>
      <c r="S43" s="66" t="s">
        <v>57</v>
      </c>
      <c r="T43" s="46"/>
      <c r="U43" s="78">
        <v>65</v>
      </c>
      <c r="V43" s="79">
        <v>66</v>
      </c>
      <c r="W43" s="80" t="s">
        <v>117</v>
      </c>
      <c r="X43" s="73" t="s">
        <v>89</v>
      </c>
      <c r="Y43" s="14"/>
      <c r="AA43" s="57">
        <v>120</v>
      </c>
      <c r="AB43" s="93" t="s">
        <v>136</v>
      </c>
      <c r="AD43" s="57">
        <v>30</v>
      </c>
      <c r="AE43" s="93" t="s">
        <v>132</v>
      </c>
    </row>
    <row r="44" spans="2:31" ht="15" customHeight="1" thickBot="1" x14ac:dyDescent="0.25">
      <c r="B44" s="35">
        <v>22</v>
      </c>
      <c r="C44" s="123"/>
      <c r="D44" s="124"/>
      <c r="E44" s="124"/>
      <c r="F44" s="12"/>
      <c r="G44" s="125" t="str">
        <f t="shared" si="0"/>
        <v xml:space="preserve">   </v>
      </c>
      <c r="H44" s="125"/>
      <c r="I44" s="10"/>
      <c r="J44" s="125" t="str">
        <f t="shared" si="1"/>
        <v xml:space="preserve">   </v>
      </c>
      <c r="K44" s="126"/>
      <c r="L44" s="11">
        <f t="shared" si="2"/>
        <v>0</v>
      </c>
      <c r="M44" s="11"/>
      <c r="N44" s="32" t="str">
        <f t="shared" si="3"/>
        <v xml:space="preserve">   </v>
      </c>
      <c r="P44" s="64"/>
      <c r="Q44" s="65" t="s">
        <v>34</v>
      </c>
      <c r="R44" s="66" t="s">
        <v>111</v>
      </c>
      <c r="S44" s="66" t="s">
        <v>58</v>
      </c>
      <c r="T44" s="46"/>
      <c r="U44" s="78">
        <v>67</v>
      </c>
      <c r="V44" s="79">
        <v>68</v>
      </c>
      <c r="W44" s="80" t="s">
        <v>117</v>
      </c>
      <c r="X44" s="73" t="s">
        <v>90</v>
      </c>
      <c r="Y44" s="14"/>
      <c r="AA44" s="58">
        <v>41</v>
      </c>
      <c r="AB44" s="26" t="s">
        <v>137</v>
      </c>
      <c r="AD44" s="57">
        <v>32</v>
      </c>
      <c r="AE44" s="93" t="s">
        <v>133</v>
      </c>
    </row>
    <row r="45" spans="2:31" ht="15" customHeight="1" thickBot="1" x14ac:dyDescent="0.25">
      <c r="B45" s="35">
        <v>23</v>
      </c>
      <c r="C45" s="127"/>
      <c r="D45" s="128"/>
      <c r="E45" s="128"/>
      <c r="F45" s="12"/>
      <c r="G45" s="125" t="str">
        <f t="shared" si="0"/>
        <v xml:space="preserve">   </v>
      </c>
      <c r="H45" s="125"/>
      <c r="I45" s="10"/>
      <c r="J45" s="125" t="str">
        <f t="shared" si="1"/>
        <v xml:space="preserve">   </v>
      </c>
      <c r="K45" s="126"/>
      <c r="L45" s="11">
        <f t="shared" si="2"/>
        <v>0</v>
      </c>
      <c r="M45" s="11"/>
      <c r="N45" s="32" t="str">
        <f t="shared" si="3"/>
        <v xml:space="preserve">   </v>
      </c>
      <c r="P45" s="64"/>
      <c r="Q45" s="65" t="s">
        <v>35</v>
      </c>
      <c r="R45" s="66" t="s">
        <v>111</v>
      </c>
      <c r="S45" s="66" t="s">
        <v>59</v>
      </c>
      <c r="T45" s="46"/>
      <c r="U45" s="78">
        <v>160</v>
      </c>
      <c r="V45" s="79"/>
      <c r="W45" s="80" t="s">
        <v>116</v>
      </c>
      <c r="X45" s="73" t="s">
        <v>61</v>
      </c>
      <c r="Y45" s="14"/>
      <c r="AA45" s="58">
        <v>43</v>
      </c>
      <c r="AB45" s="26" t="s">
        <v>138</v>
      </c>
      <c r="AD45" s="57">
        <v>34</v>
      </c>
      <c r="AE45" s="93" t="s">
        <v>134</v>
      </c>
    </row>
    <row r="46" spans="2:31" ht="15" customHeight="1" thickBot="1" x14ac:dyDescent="0.25">
      <c r="B46" s="35">
        <v>24</v>
      </c>
      <c r="C46" s="123"/>
      <c r="D46" s="124"/>
      <c r="E46" s="124"/>
      <c r="F46" s="12"/>
      <c r="G46" s="125" t="str">
        <f t="shared" si="0"/>
        <v xml:space="preserve">   </v>
      </c>
      <c r="H46" s="125"/>
      <c r="I46" s="10"/>
      <c r="J46" s="125" t="str">
        <f t="shared" si="1"/>
        <v xml:space="preserve">   </v>
      </c>
      <c r="K46" s="126"/>
      <c r="L46" s="11">
        <f t="shared" si="2"/>
        <v>0</v>
      </c>
      <c r="M46" s="11"/>
      <c r="N46" s="32" t="str">
        <f t="shared" si="3"/>
        <v xml:space="preserve">   </v>
      </c>
      <c r="P46" s="64"/>
      <c r="Q46" s="67" t="s">
        <v>36</v>
      </c>
      <c r="R46" s="66" t="s">
        <v>111</v>
      </c>
      <c r="S46" s="66" t="s">
        <v>60</v>
      </c>
      <c r="T46" s="46"/>
      <c r="U46" s="46"/>
      <c r="V46" s="46"/>
      <c r="W46" s="46"/>
      <c r="X46" s="46"/>
      <c r="Y46" s="14"/>
      <c r="AA46" s="58">
        <v>45</v>
      </c>
      <c r="AB46" s="26" t="s">
        <v>139</v>
      </c>
      <c r="AD46" s="57">
        <v>36</v>
      </c>
      <c r="AE46" s="93" t="s">
        <v>135</v>
      </c>
    </row>
    <row r="47" spans="2:31" ht="15" customHeight="1" thickBot="1" x14ac:dyDescent="0.25">
      <c r="B47" s="35">
        <v>25</v>
      </c>
      <c r="C47" s="127"/>
      <c r="D47" s="128"/>
      <c r="E47" s="128"/>
      <c r="F47" s="12"/>
      <c r="G47" s="125" t="str">
        <f t="shared" si="0"/>
        <v xml:space="preserve">   </v>
      </c>
      <c r="H47" s="125"/>
      <c r="I47" s="10"/>
      <c r="J47" s="125" t="str">
        <f t="shared" si="1"/>
        <v xml:space="preserve">   </v>
      </c>
      <c r="K47" s="126"/>
      <c r="L47" s="11">
        <f t="shared" si="2"/>
        <v>0</v>
      </c>
      <c r="M47" s="11"/>
      <c r="N47" s="32" t="str">
        <f t="shared" si="3"/>
        <v xml:space="preserve">   </v>
      </c>
      <c r="P47" s="64">
        <v>25</v>
      </c>
      <c r="Q47" s="65">
        <v>26</v>
      </c>
      <c r="R47" s="66" t="s">
        <v>112</v>
      </c>
      <c r="S47" s="66" t="s">
        <v>82</v>
      </c>
      <c r="T47" s="46"/>
      <c r="U47" s="46"/>
      <c r="V47" s="46"/>
      <c r="W47" s="46"/>
      <c r="X47" s="46"/>
      <c r="AA47" s="58">
        <v>47</v>
      </c>
      <c r="AB47" s="26" t="s">
        <v>140</v>
      </c>
      <c r="AD47" s="57">
        <v>38</v>
      </c>
      <c r="AE47" s="93" t="s">
        <v>179</v>
      </c>
    </row>
    <row r="48" spans="2:31" ht="15" customHeight="1" thickBot="1" x14ac:dyDescent="0.25">
      <c r="B48" s="35">
        <v>26</v>
      </c>
      <c r="C48" s="123"/>
      <c r="D48" s="124"/>
      <c r="E48" s="124"/>
      <c r="F48" s="12"/>
      <c r="G48" s="125" t="str">
        <f t="shared" si="0"/>
        <v xml:space="preserve">   </v>
      </c>
      <c r="H48" s="125"/>
      <c r="I48" s="10"/>
      <c r="J48" s="125" t="str">
        <f t="shared" si="1"/>
        <v xml:space="preserve">   </v>
      </c>
      <c r="K48" s="126"/>
      <c r="L48" s="11">
        <f t="shared" si="2"/>
        <v>0</v>
      </c>
      <c r="M48" s="11"/>
      <c r="N48" s="32" t="str">
        <f t="shared" si="3"/>
        <v xml:space="preserve">   </v>
      </c>
      <c r="P48" s="64">
        <v>27</v>
      </c>
      <c r="Q48" s="65">
        <v>28</v>
      </c>
      <c r="R48" s="66" t="s">
        <v>112</v>
      </c>
      <c r="S48" s="66" t="s">
        <v>83</v>
      </c>
      <c r="T48" s="46"/>
      <c r="U48" s="46"/>
      <c r="V48" s="46"/>
      <c r="W48" s="46"/>
      <c r="X48" s="46"/>
      <c r="AA48" s="58">
        <v>49</v>
      </c>
      <c r="AB48" s="26" t="s">
        <v>141</v>
      </c>
      <c r="AD48" s="58">
        <v>42</v>
      </c>
      <c r="AE48" s="26" t="s">
        <v>137</v>
      </c>
    </row>
    <row r="49" spans="2:31" ht="15" customHeight="1" thickBot="1" x14ac:dyDescent="0.25">
      <c r="B49" s="35">
        <v>27</v>
      </c>
      <c r="C49" s="127"/>
      <c r="D49" s="128"/>
      <c r="E49" s="128"/>
      <c r="F49" s="12"/>
      <c r="G49" s="125" t="str">
        <f t="shared" si="0"/>
        <v xml:space="preserve">   </v>
      </c>
      <c r="H49" s="125"/>
      <c r="I49" s="10"/>
      <c r="J49" s="125" t="str">
        <f t="shared" si="1"/>
        <v xml:space="preserve">   </v>
      </c>
      <c r="K49" s="126"/>
      <c r="L49" s="11">
        <f t="shared" si="2"/>
        <v>0</v>
      </c>
      <c r="M49" s="11"/>
      <c r="N49" s="32" t="str">
        <f t="shared" si="3"/>
        <v xml:space="preserve">   </v>
      </c>
      <c r="P49" s="64">
        <v>29</v>
      </c>
      <c r="Q49" s="65">
        <v>30</v>
      </c>
      <c r="R49" s="66" t="s">
        <v>113</v>
      </c>
      <c r="S49" s="66" t="s">
        <v>84</v>
      </c>
      <c r="T49" s="46"/>
      <c r="U49" s="46"/>
      <c r="V49" s="46"/>
      <c r="W49" s="46"/>
      <c r="X49" s="46"/>
      <c r="AA49" s="58">
        <v>51</v>
      </c>
      <c r="AB49" s="26" t="s">
        <v>142</v>
      </c>
      <c r="AD49" s="58">
        <v>44</v>
      </c>
      <c r="AE49" s="26" t="s">
        <v>138</v>
      </c>
    </row>
    <row r="50" spans="2:31" ht="15" customHeight="1" thickBot="1" x14ac:dyDescent="0.25">
      <c r="B50" s="35">
        <v>28</v>
      </c>
      <c r="C50" s="123"/>
      <c r="D50" s="124"/>
      <c r="E50" s="124"/>
      <c r="F50" s="12"/>
      <c r="G50" s="125" t="str">
        <f t="shared" si="0"/>
        <v xml:space="preserve">   </v>
      </c>
      <c r="H50" s="125"/>
      <c r="I50" s="10"/>
      <c r="J50" s="125" t="str">
        <f t="shared" si="1"/>
        <v xml:space="preserve">   </v>
      </c>
      <c r="K50" s="126"/>
      <c r="L50" s="11">
        <f t="shared" si="2"/>
        <v>0</v>
      </c>
      <c r="M50" s="11"/>
      <c r="N50" s="32" t="str">
        <f t="shared" si="3"/>
        <v xml:space="preserve">   </v>
      </c>
      <c r="P50" s="64">
        <v>31</v>
      </c>
      <c r="Q50" s="65">
        <v>32</v>
      </c>
      <c r="R50" s="66" t="s">
        <v>113</v>
      </c>
      <c r="S50" s="66" t="s">
        <v>85</v>
      </c>
      <c r="T50" s="46"/>
      <c r="U50" s="46"/>
      <c r="V50" s="46"/>
      <c r="W50" s="46"/>
      <c r="X50" s="46"/>
      <c r="AA50" s="58">
        <v>53</v>
      </c>
      <c r="AB50" s="26" t="s">
        <v>143</v>
      </c>
      <c r="AD50" s="58">
        <v>46</v>
      </c>
      <c r="AE50" s="26" t="s">
        <v>139</v>
      </c>
    </row>
    <row r="51" spans="2:31" ht="15" customHeight="1" thickBot="1" x14ac:dyDescent="0.25">
      <c r="B51" s="35">
        <v>29</v>
      </c>
      <c r="C51" s="127"/>
      <c r="D51" s="128"/>
      <c r="E51" s="128"/>
      <c r="F51" s="12"/>
      <c r="G51" s="125" t="str">
        <f t="shared" si="0"/>
        <v xml:space="preserve">   </v>
      </c>
      <c r="H51" s="125"/>
      <c r="I51" s="10"/>
      <c r="J51" s="125" t="str">
        <f t="shared" si="1"/>
        <v xml:space="preserve">   </v>
      </c>
      <c r="K51" s="126"/>
      <c r="L51" s="11">
        <f t="shared" si="2"/>
        <v>0</v>
      </c>
      <c r="M51" s="11"/>
      <c r="N51" s="32" t="str">
        <f t="shared" si="3"/>
        <v xml:space="preserve">   </v>
      </c>
      <c r="P51" s="64">
        <v>33</v>
      </c>
      <c r="Q51" s="65">
        <v>34</v>
      </c>
      <c r="R51" s="66" t="s">
        <v>114</v>
      </c>
      <c r="S51" s="66" t="s">
        <v>86</v>
      </c>
      <c r="T51" s="46"/>
      <c r="U51" s="46"/>
      <c r="V51" s="46"/>
      <c r="W51" s="46"/>
      <c r="X51" s="46"/>
      <c r="AA51" s="58">
        <v>55</v>
      </c>
      <c r="AB51" s="26" t="s">
        <v>144</v>
      </c>
      <c r="AD51" s="58">
        <v>48</v>
      </c>
      <c r="AE51" s="26" t="s">
        <v>140</v>
      </c>
    </row>
    <row r="52" spans="2:31" ht="15" customHeight="1" thickBot="1" x14ac:dyDescent="0.25">
      <c r="B52" s="35">
        <v>30</v>
      </c>
      <c r="C52" s="123"/>
      <c r="D52" s="124"/>
      <c r="E52" s="124"/>
      <c r="F52" s="12"/>
      <c r="G52" s="125" t="str">
        <f t="shared" si="0"/>
        <v xml:space="preserve">   </v>
      </c>
      <c r="H52" s="125"/>
      <c r="I52" s="10"/>
      <c r="J52" s="125" t="str">
        <f t="shared" si="1"/>
        <v xml:space="preserve">   </v>
      </c>
      <c r="K52" s="126"/>
      <c r="L52" s="11">
        <f t="shared" si="2"/>
        <v>0</v>
      </c>
      <c r="M52" s="11"/>
      <c r="N52" s="32" t="str">
        <f t="shared" si="3"/>
        <v xml:space="preserve">   </v>
      </c>
      <c r="P52" s="64">
        <v>35</v>
      </c>
      <c r="Q52" s="65">
        <v>36</v>
      </c>
      <c r="R52" s="66" t="s">
        <v>115</v>
      </c>
      <c r="S52" s="66" t="s">
        <v>87</v>
      </c>
      <c r="T52" s="46"/>
      <c r="U52" s="46"/>
      <c r="V52" s="46"/>
      <c r="W52" s="46"/>
      <c r="X52" s="46"/>
      <c r="AA52" s="58">
        <v>57</v>
      </c>
      <c r="AB52" s="26" t="s">
        <v>145</v>
      </c>
      <c r="AD52" s="58">
        <v>50</v>
      </c>
      <c r="AE52" s="26" t="s">
        <v>141</v>
      </c>
    </row>
    <row r="53" spans="2:31" ht="15" customHeight="1" thickBot="1" x14ac:dyDescent="0.25">
      <c r="B53" s="35">
        <v>31</v>
      </c>
      <c r="C53" s="127"/>
      <c r="D53" s="128"/>
      <c r="E53" s="128"/>
      <c r="F53" s="12"/>
      <c r="G53" s="125" t="str">
        <f t="shared" si="0"/>
        <v xml:space="preserve">   </v>
      </c>
      <c r="H53" s="125"/>
      <c r="I53" s="10"/>
      <c r="J53" s="125" t="str">
        <f t="shared" si="1"/>
        <v xml:space="preserve">   </v>
      </c>
      <c r="K53" s="126"/>
      <c r="L53" s="11">
        <f t="shared" si="2"/>
        <v>0</v>
      </c>
      <c r="M53" s="11"/>
      <c r="N53" s="32" t="str">
        <f t="shared" si="3"/>
        <v xml:space="preserve">   </v>
      </c>
      <c r="P53" s="64">
        <v>37</v>
      </c>
      <c r="Q53" s="65">
        <v>38</v>
      </c>
      <c r="R53" s="66" t="s">
        <v>178</v>
      </c>
      <c r="S53" s="66" t="s">
        <v>88</v>
      </c>
      <c r="T53" s="46"/>
      <c r="U53" s="46"/>
      <c r="V53" s="46"/>
      <c r="W53" s="46"/>
      <c r="X53" s="46"/>
      <c r="AA53" s="58">
        <v>59</v>
      </c>
      <c r="AB53" s="26" t="s">
        <v>146</v>
      </c>
      <c r="AD53" s="58">
        <v>52</v>
      </c>
      <c r="AE53" s="26" t="s">
        <v>142</v>
      </c>
    </row>
    <row r="54" spans="2:31" ht="15" customHeight="1" thickBot="1" x14ac:dyDescent="0.25">
      <c r="B54" s="35">
        <v>32</v>
      </c>
      <c r="C54" s="123"/>
      <c r="D54" s="124"/>
      <c r="E54" s="124"/>
      <c r="F54" s="12"/>
      <c r="G54" s="125" t="str">
        <f t="shared" si="0"/>
        <v xml:space="preserve">   </v>
      </c>
      <c r="H54" s="125"/>
      <c r="I54" s="10"/>
      <c r="J54" s="125" t="str">
        <f t="shared" si="1"/>
        <v xml:space="preserve">   </v>
      </c>
      <c r="K54" s="126"/>
      <c r="L54" s="11">
        <f t="shared" si="2"/>
        <v>0</v>
      </c>
      <c r="M54" s="11"/>
      <c r="N54" s="32" t="str">
        <f t="shared" si="3"/>
        <v xml:space="preserve">   </v>
      </c>
      <c r="P54" s="64">
        <v>120</v>
      </c>
      <c r="Q54" s="65"/>
      <c r="R54" s="66" t="s">
        <v>116</v>
      </c>
      <c r="S54" s="66" t="s">
        <v>61</v>
      </c>
      <c r="T54" s="46"/>
      <c r="U54" s="46"/>
      <c r="V54" s="46"/>
      <c r="W54" s="46"/>
      <c r="X54" s="46"/>
      <c r="AA54" s="58">
        <v>61</v>
      </c>
      <c r="AB54" s="26" t="s">
        <v>182</v>
      </c>
      <c r="AD54" s="58">
        <v>54</v>
      </c>
      <c r="AE54" s="26" t="s">
        <v>143</v>
      </c>
    </row>
    <row r="55" spans="2:31" ht="15" customHeight="1" x14ac:dyDescent="0.2">
      <c r="B55" s="35">
        <v>33</v>
      </c>
      <c r="C55" s="123"/>
      <c r="D55" s="124"/>
      <c r="E55" s="124"/>
      <c r="F55" s="12"/>
      <c r="G55" s="125" t="str">
        <f t="shared" si="0"/>
        <v xml:space="preserve">   </v>
      </c>
      <c r="H55" s="125"/>
      <c r="I55" s="10"/>
      <c r="J55" s="125" t="str">
        <f t="shared" si="1"/>
        <v xml:space="preserve">   </v>
      </c>
      <c r="K55" s="126"/>
      <c r="L55" s="11">
        <f t="shared" si="2"/>
        <v>0</v>
      </c>
      <c r="M55" s="11"/>
      <c r="N55" s="32" t="str">
        <f t="shared" si="3"/>
        <v xml:space="preserve">   </v>
      </c>
      <c r="P55" s="46"/>
      <c r="Q55" s="46"/>
      <c r="R55" s="46"/>
      <c r="S55" s="46"/>
      <c r="T55" s="46"/>
      <c r="U55" s="46"/>
      <c r="V55" s="46"/>
      <c r="W55" s="46"/>
      <c r="X55" s="46"/>
      <c r="AA55" s="58">
        <v>63</v>
      </c>
      <c r="AB55" s="26" t="s">
        <v>183</v>
      </c>
      <c r="AD55" s="58">
        <v>56</v>
      </c>
      <c r="AE55" s="26" t="s">
        <v>144</v>
      </c>
    </row>
    <row r="56" spans="2:31" ht="15" customHeight="1" x14ac:dyDescent="0.2">
      <c r="B56" s="35">
        <v>34</v>
      </c>
      <c r="C56" s="123"/>
      <c r="D56" s="124"/>
      <c r="E56" s="124"/>
      <c r="F56" s="12"/>
      <c r="G56" s="125" t="str">
        <f t="shared" si="0"/>
        <v xml:space="preserve">   </v>
      </c>
      <c r="H56" s="125"/>
      <c r="I56" s="10"/>
      <c r="J56" s="125" t="str">
        <f t="shared" si="1"/>
        <v xml:space="preserve">   </v>
      </c>
      <c r="K56" s="126"/>
      <c r="L56" s="11">
        <f t="shared" si="2"/>
        <v>0</v>
      </c>
      <c r="M56" s="11"/>
      <c r="N56" s="32" t="str">
        <f t="shared" si="3"/>
        <v xml:space="preserve">   </v>
      </c>
      <c r="P56" s="47"/>
      <c r="Q56" s="47"/>
      <c r="R56" s="48"/>
      <c r="S56" s="46"/>
      <c r="T56" s="46"/>
      <c r="U56" s="46"/>
      <c r="V56" s="46"/>
      <c r="W56" s="46"/>
      <c r="X56" s="46"/>
      <c r="AA56" s="58">
        <v>65</v>
      </c>
      <c r="AB56" s="26" t="s">
        <v>147</v>
      </c>
      <c r="AD56" s="58">
        <v>58</v>
      </c>
      <c r="AE56" s="26" t="s">
        <v>145</v>
      </c>
    </row>
    <row r="57" spans="2:31" ht="15" customHeight="1" x14ac:dyDescent="0.2">
      <c r="B57" s="35">
        <v>35</v>
      </c>
      <c r="C57" s="123"/>
      <c r="D57" s="124"/>
      <c r="E57" s="124"/>
      <c r="F57" s="12"/>
      <c r="G57" s="125" t="str">
        <f t="shared" si="0"/>
        <v xml:space="preserve">   </v>
      </c>
      <c r="H57" s="125"/>
      <c r="I57" s="10"/>
      <c r="J57" s="125" t="str">
        <f t="shared" si="1"/>
        <v xml:space="preserve">   </v>
      </c>
      <c r="K57" s="126"/>
      <c r="L57" s="11">
        <f t="shared" si="2"/>
        <v>0</v>
      </c>
      <c r="M57" s="11"/>
      <c r="N57" s="32" t="str">
        <f t="shared" si="3"/>
        <v xml:space="preserve">   </v>
      </c>
      <c r="P57" s="47"/>
      <c r="Q57" s="47"/>
      <c r="R57" s="48"/>
      <c r="S57" s="46"/>
      <c r="T57" s="46"/>
      <c r="U57" s="46"/>
      <c r="V57" s="46"/>
      <c r="W57" s="46"/>
      <c r="X57" s="46"/>
      <c r="AA57" s="58">
        <v>67</v>
      </c>
      <c r="AB57" s="26" t="s">
        <v>148</v>
      </c>
      <c r="AD57" s="58">
        <v>60</v>
      </c>
      <c r="AE57" s="26" t="s">
        <v>146</v>
      </c>
    </row>
    <row r="58" spans="2:31" ht="15" customHeight="1" thickBot="1" x14ac:dyDescent="0.25">
      <c r="B58" s="35">
        <v>36</v>
      </c>
      <c r="C58" s="123"/>
      <c r="D58" s="124"/>
      <c r="E58" s="124"/>
      <c r="F58" s="12"/>
      <c r="G58" s="125" t="str">
        <f t="shared" si="0"/>
        <v xml:space="preserve">   </v>
      </c>
      <c r="H58" s="125"/>
      <c r="I58" s="10"/>
      <c r="J58" s="125" t="str">
        <f t="shared" si="1"/>
        <v xml:space="preserve">   </v>
      </c>
      <c r="K58" s="126"/>
      <c r="L58" s="11">
        <f t="shared" si="2"/>
        <v>0</v>
      </c>
      <c r="M58" s="11"/>
      <c r="N58" s="32" t="str">
        <f t="shared" si="3"/>
        <v xml:space="preserve">   </v>
      </c>
      <c r="P58" s="47"/>
      <c r="Q58" s="47"/>
      <c r="R58" s="48"/>
      <c r="S58" s="46"/>
      <c r="T58" s="46"/>
      <c r="U58" s="46"/>
      <c r="V58" s="46"/>
      <c r="W58" s="46"/>
      <c r="X58" s="46"/>
      <c r="AA58" s="58">
        <v>160</v>
      </c>
      <c r="AB58" s="26" t="s">
        <v>149</v>
      </c>
      <c r="AD58" s="58" t="s">
        <v>62</v>
      </c>
      <c r="AE58" s="26" t="s">
        <v>158</v>
      </c>
    </row>
    <row r="59" spans="2:31" ht="15" customHeight="1" thickBot="1" x14ac:dyDescent="0.3">
      <c r="B59" s="35">
        <v>37</v>
      </c>
      <c r="C59" s="123"/>
      <c r="D59" s="124"/>
      <c r="E59" s="124"/>
      <c r="F59" s="12"/>
      <c r="G59" s="125" t="str">
        <f t="shared" si="0"/>
        <v xml:space="preserve">   </v>
      </c>
      <c r="H59" s="125"/>
      <c r="I59" s="10"/>
      <c r="J59" s="125" t="str">
        <f t="shared" si="1"/>
        <v xml:space="preserve">   </v>
      </c>
      <c r="K59" s="126"/>
      <c r="L59" s="11">
        <f t="shared" si="2"/>
        <v>0</v>
      </c>
      <c r="M59" s="11"/>
      <c r="N59" s="32" t="str">
        <f t="shared" si="3"/>
        <v xml:space="preserve">   </v>
      </c>
      <c r="P59" s="230" t="s">
        <v>118</v>
      </c>
      <c r="Q59" s="231"/>
      <c r="R59" s="231"/>
      <c r="S59" s="231"/>
      <c r="T59" s="231"/>
      <c r="U59" s="231"/>
      <c r="V59" s="231"/>
      <c r="W59" s="231"/>
      <c r="X59" s="232"/>
      <c r="AB59" s="4"/>
      <c r="AD59" s="58" t="s">
        <v>64</v>
      </c>
      <c r="AE59" s="26" t="s">
        <v>159</v>
      </c>
    </row>
    <row r="60" spans="2:31" ht="15" customHeight="1" thickBot="1" x14ac:dyDescent="0.25">
      <c r="B60" s="35">
        <v>38</v>
      </c>
      <c r="C60" s="123"/>
      <c r="D60" s="124"/>
      <c r="E60" s="124"/>
      <c r="F60" s="12"/>
      <c r="G60" s="125" t="str">
        <f t="shared" si="0"/>
        <v xml:space="preserve">   </v>
      </c>
      <c r="H60" s="125"/>
      <c r="I60" s="10"/>
      <c r="J60" s="125" t="str">
        <f t="shared" si="1"/>
        <v xml:space="preserve">   </v>
      </c>
      <c r="K60" s="126"/>
      <c r="L60" s="11">
        <f t="shared" si="2"/>
        <v>0</v>
      </c>
      <c r="M60" s="11"/>
      <c r="N60" s="32" t="str">
        <f t="shared" si="3"/>
        <v xml:space="preserve">   </v>
      </c>
      <c r="P60" s="47"/>
      <c r="Q60" s="47"/>
      <c r="R60" s="48"/>
      <c r="S60" s="46"/>
      <c r="T60" s="46"/>
      <c r="U60" s="46"/>
      <c r="V60" s="46"/>
      <c r="W60" s="46"/>
      <c r="X60" s="46"/>
      <c r="AB60" s="4"/>
      <c r="AD60" s="58" t="s">
        <v>66</v>
      </c>
      <c r="AE60" s="26" t="s">
        <v>160</v>
      </c>
    </row>
    <row r="61" spans="2:31" ht="15" customHeight="1" thickBot="1" x14ac:dyDescent="0.25">
      <c r="B61" s="35">
        <v>39</v>
      </c>
      <c r="C61" s="123"/>
      <c r="D61" s="124"/>
      <c r="E61" s="124"/>
      <c r="F61" s="12"/>
      <c r="G61" s="125" t="str">
        <f t="shared" si="0"/>
        <v xml:space="preserve">   </v>
      </c>
      <c r="H61" s="125"/>
      <c r="I61" s="10"/>
      <c r="J61" s="125" t="str">
        <f t="shared" si="1"/>
        <v xml:space="preserve">   </v>
      </c>
      <c r="K61" s="126"/>
      <c r="L61" s="11">
        <f t="shared" si="2"/>
        <v>0</v>
      </c>
      <c r="M61" s="11"/>
      <c r="N61" s="32" t="str">
        <f t="shared" si="3"/>
        <v xml:space="preserve">   </v>
      </c>
      <c r="P61" s="211" t="s">
        <v>39</v>
      </c>
      <c r="Q61" s="212"/>
      <c r="R61" s="212"/>
      <c r="S61" s="213"/>
      <c r="T61" s="44"/>
      <c r="U61" s="234" t="s">
        <v>40</v>
      </c>
      <c r="V61" s="235"/>
      <c r="W61" s="235"/>
      <c r="X61" s="236"/>
      <c r="AB61" s="4"/>
      <c r="AD61" s="58" t="s">
        <v>68</v>
      </c>
      <c r="AE61" s="26" t="s">
        <v>161</v>
      </c>
    </row>
    <row r="62" spans="2:31" ht="15" customHeight="1" thickBot="1" x14ac:dyDescent="0.25">
      <c r="B62" s="51">
        <v>40</v>
      </c>
      <c r="C62" s="233"/>
      <c r="D62" s="161"/>
      <c r="E62" s="161"/>
      <c r="F62" s="36"/>
      <c r="G62" s="125" t="str">
        <f t="shared" si="0"/>
        <v xml:space="preserve">   </v>
      </c>
      <c r="H62" s="125"/>
      <c r="I62" s="10"/>
      <c r="J62" s="125" t="str">
        <f t="shared" si="1"/>
        <v xml:space="preserve">   </v>
      </c>
      <c r="K62" s="126"/>
      <c r="L62" s="11">
        <f t="shared" si="2"/>
        <v>0</v>
      </c>
      <c r="M62" s="11"/>
      <c r="N62" s="32" t="str">
        <f t="shared" si="3"/>
        <v xml:space="preserve">   </v>
      </c>
      <c r="P62" s="61" t="s">
        <v>11</v>
      </c>
      <c r="Q62" s="62" t="s">
        <v>12</v>
      </c>
      <c r="R62" s="86" t="s">
        <v>27</v>
      </c>
      <c r="S62" s="63" t="s">
        <v>28</v>
      </c>
      <c r="T62" s="46"/>
      <c r="U62" s="68" t="s">
        <v>11</v>
      </c>
      <c r="V62" s="69" t="s">
        <v>12</v>
      </c>
      <c r="W62" s="87" t="s">
        <v>27</v>
      </c>
      <c r="X62" s="70" t="s">
        <v>28</v>
      </c>
      <c r="AB62" s="4"/>
      <c r="AD62" s="58">
        <v>66</v>
      </c>
      <c r="AE62" s="26" t="s">
        <v>147</v>
      </c>
    </row>
    <row r="63" spans="2:31" ht="20.25" customHeight="1" thickBot="1" x14ac:dyDescent="0.25">
      <c r="B63" s="22" t="s">
        <v>10</v>
      </c>
      <c r="C63" s="151" t="s">
        <v>9</v>
      </c>
      <c r="D63" s="191"/>
      <c r="E63" s="152"/>
      <c r="F63" s="9" t="s">
        <v>0</v>
      </c>
      <c r="G63" s="149" t="s">
        <v>23</v>
      </c>
      <c r="H63" s="152"/>
      <c r="I63" s="9" t="s">
        <v>1</v>
      </c>
      <c r="J63" s="151" t="s">
        <v>23</v>
      </c>
      <c r="K63" s="152"/>
      <c r="L63" s="39" t="s">
        <v>20</v>
      </c>
      <c r="M63" s="29"/>
      <c r="N63" s="32"/>
      <c r="P63" s="64">
        <v>75</v>
      </c>
      <c r="Q63" s="65">
        <v>76</v>
      </c>
      <c r="R63" s="66" t="s">
        <v>105</v>
      </c>
      <c r="S63" s="66" t="s">
        <v>70</v>
      </c>
      <c r="T63" s="46"/>
      <c r="U63" s="71">
        <v>95</v>
      </c>
      <c r="V63" s="72">
        <v>96</v>
      </c>
      <c r="W63" s="73" t="s">
        <v>105</v>
      </c>
      <c r="X63" s="73" t="s">
        <v>70</v>
      </c>
      <c r="AB63" s="4"/>
      <c r="AD63" s="58">
        <v>68</v>
      </c>
      <c r="AE63" s="26" t="s">
        <v>148</v>
      </c>
    </row>
    <row r="64" spans="2:31" ht="15" customHeight="1" thickBot="1" x14ac:dyDescent="0.25">
      <c r="B64" s="52">
        <v>1</v>
      </c>
      <c r="C64" s="128"/>
      <c r="D64" s="128"/>
      <c r="E64" s="128"/>
      <c r="F64" s="10"/>
      <c r="G64" s="125" t="str">
        <f t="shared" ref="G64:G78" si="4">IF(F64&lt;&gt;0,VLOOKUP(F64,AA$67:AB$83,2,0),"   ")</f>
        <v xml:space="preserve">   </v>
      </c>
      <c r="H64" s="125"/>
      <c r="I64" s="10"/>
      <c r="J64" s="125" t="str">
        <f t="shared" ref="J64:J78" si="5">IF(I64&lt;&gt;0,VLOOKUP(I64,AD$67:AE$82,2,0),"   ")</f>
        <v xml:space="preserve">   </v>
      </c>
      <c r="K64" s="126"/>
      <c r="L64" s="11">
        <f t="shared" si="2"/>
        <v>0</v>
      </c>
      <c r="M64" s="11"/>
      <c r="N64" s="32" t="str">
        <f t="shared" si="3"/>
        <v xml:space="preserve">   </v>
      </c>
      <c r="P64" s="64">
        <v>77</v>
      </c>
      <c r="Q64" s="65">
        <v>78</v>
      </c>
      <c r="R64" s="66" t="s">
        <v>106</v>
      </c>
      <c r="S64" s="66" t="s">
        <v>71</v>
      </c>
      <c r="T64" s="46"/>
      <c r="U64" s="71">
        <v>97</v>
      </c>
      <c r="V64" s="72">
        <v>98</v>
      </c>
      <c r="W64" s="73" t="s">
        <v>106</v>
      </c>
      <c r="X64" s="73" t="s">
        <v>71</v>
      </c>
      <c r="AB64" s="4"/>
    </row>
    <row r="65" spans="2:31" ht="15" customHeight="1" thickBot="1" x14ac:dyDescent="0.25">
      <c r="B65" s="49">
        <v>2</v>
      </c>
      <c r="C65" s="124"/>
      <c r="D65" s="124"/>
      <c r="E65" s="124"/>
      <c r="F65" s="12"/>
      <c r="G65" s="125" t="str">
        <f t="shared" si="4"/>
        <v xml:space="preserve">   </v>
      </c>
      <c r="H65" s="125"/>
      <c r="I65" s="12"/>
      <c r="J65" s="125" t="str">
        <f t="shared" si="5"/>
        <v xml:space="preserve">   </v>
      </c>
      <c r="K65" s="126"/>
      <c r="L65" s="11">
        <f t="shared" si="2"/>
        <v>0</v>
      </c>
      <c r="M65" s="11"/>
      <c r="N65" s="32" t="str">
        <f t="shared" si="3"/>
        <v xml:space="preserve">   </v>
      </c>
      <c r="P65" s="64">
        <v>79</v>
      </c>
      <c r="Q65" s="65">
        <v>80</v>
      </c>
      <c r="R65" s="66" t="s">
        <v>107</v>
      </c>
      <c r="S65" s="66" t="s">
        <v>72</v>
      </c>
      <c r="T65" s="46"/>
      <c r="U65" s="71">
        <v>99</v>
      </c>
      <c r="V65" s="72">
        <v>100</v>
      </c>
      <c r="W65" s="73" t="s">
        <v>107</v>
      </c>
      <c r="X65" s="73" t="s">
        <v>72</v>
      </c>
      <c r="AB65" s="4"/>
    </row>
    <row r="66" spans="2:31" ht="15" customHeight="1" thickBot="1" x14ac:dyDescent="0.25">
      <c r="B66" s="49">
        <v>3</v>
      </c>
      <c r="C66" s="128"/>
      <c r="D66" s="128"/>
      <c r="E66" s="128"/>
      <c r="F66" s="12"/>
      <c r="G66" s="125" t="str">
        <f t="shared" si="4"/>
        <v xml:space="preserve">   </v>
      </c>
      <c r="H66" s="125"/>
      <c r="I66" s="12"/>
      <c r="J66" s="125" t="str">
        <f t="shared" si="5"/>
        <v xml:space="preserve">   </v>
      </c>
      <c r="K66" s="126"/>
      <c r="L66" s="11">
        <f t="shared" si="2"/>
        <v>0</v>
      </c>
      <c r="M66" s="11"/>
      <c r="N66" s="32" t="str">
        <f t="shared" si="3"/>
        <v xml:space="preserve">   </v>
      </c>
      <c r="P66" s="64">
        <v>81</v>
      </c>
      <c r="Q66" s="65">
        <v>82</v>
      </c>
      <c r="R66" s="66" t="s">
        <v>108</v>
      </c>
      <c r="S66" s="66" t="s">
        <v>73</v>
      </c>
      <c r="T66" s="41"/>
      <c r="U66" s="71">
        <v>101</v>
      </c>
      <c r="V66" s="72">
        <v>102</v>
      </c>
      <c r="W66" s="73" t="s">
        <v>108</v>
      </c>
      <c r="X66" s="73" t="s">
        <v>73</v>
      </c>
      <c r="AB66" s="4"/>
    </row>
    <row r="67" spans="2:31" ht="15" customHeight="1" thickBot="1" x14ac:dyDescent="0.25">
      <c r="B67" s="49">
        <v>4</v>
      </c>
      <c r="C67" s="124"/>
      <c r="D67" s="124"/>
      <c r="E67" s="124"/>
      <c r="F67" s="12"/>
      <c r="G67" s="125" t="str">
        <f t="shared" si="4"/>
        <v xml:space="preserve">   </v>
      </c>
      <c r="H67" s="125"/>
      <c r="I67" s="12"/>
      <c r="J67" s="125" t="str">
        <f t="shared" si="5"/>
        <v xml:space="preserve">   </v>
      </c>
      <c r="K67" s="126"/>
      <c r="L67" s="11">
        <f t="shared" si="2"/>
        <v>0</v>
      </c>
      <c r="M67" s="11"/>
      <c r="N67" s="32" t="str">
        <f t="shared" si="3"/>
        <v xml:space="preserve">   </v>
      </c>
      <c r="P67" s="64">
        <v>83</v>
      </c>
      <c r="Q67" s="65">
        <v>84</v>
      </c>
      <c r="R67" s="66" t="s">
        <v>109</v>
      </c>
      <c r="S67" s="66" t="s">
        <v>74</v>
      </c>
      <c r="T67" s="46"/>
      <c r="U67" s="71">
        <v>103</v>
      </c>
      <c r="V67" s="72">
        <v>104</v>
      </c>
      <c r="W67" s="73" t="s">
        <v>109</v>
      </c>
      <c r="X67" s="73" t="s">
        <v>74</v>
      </c>
      <c r="AA67" s="95">
        <v>75</v>
      </c>
      <c r="AB67" s="93" t="s">
        <v>162</v>
      </c>
      <c r="AC67" s="96"/>
      <c r="AD67" s="95">
        <v>76</v>
      </c>
      <c r="AE67" s="93" t="s">
        <v>162</v>
      </c>
    </row>
    <row r="68" spans="2:31" ht="15" customHeight="1" thickBot="1" x14ac:dyDescent="0.25">
      <c r="B68" s="49">
        <v>5</v>
      </c>
      <c r="C68" s="128"/>
      <c r="D68" s="128"/>
      <c r="E68" s="128"/>
      <c r="F68" s="12"/>
      <c r="G68" s="125" t="str">
        <f t="shared" si="4"/>
        <v xml:space="preserve">   </v>
      </c>
      <c r="H68" s="125"/>
      <c r="I68" s="12"/>
      <c r="J68" s="125" t="str">
        <f t="shared" si="5"/>
        <v xml:space="preserve">   </v>
      </c>
      <c r="K68" s="126"/>
      <c r="L68" s="11">
        <f t="shared" si="2"/>
        <v>0</v>
      </c>
      <c r="M68" s="11"/>
      <c r="N68" s="32" t="str">
        <f t="shared" si="3"/>
        <v xml:space="preserve">   </v>
      </c>
      <c r="P68" s="64">
        <v>85</v>
      </c>
      <c r="Q68" s="65">
        <v>86</v>
      </c>
      <c r="R68" s="66" t="s">
        <v>110</v>
      </c>
      <c r="S68" s="81" t="s">
        <v>75</v>
      </c>
      <c r="T68" s="46"/>
      <c r="U68" s="71">
        <v>105</v>
      </c>
      <c r="V68" s="72">
        <v>106</v>
      </c>
      <c r="W68" s="73" t="s">
        <v>110</v>
      </c>
      <c r="X68" s="73" t="s">
        <v>75</v>
      </c>
      <c r="AA68" s="95">
        <v>77</v>
      </c>
      <c r="AB68" s="93" t="s">
        <v>163</v>
      </c>
      <c r="AC68" s="96"/>
      <c r="AD68" s="97">
        <v>78</v>
      </c>
      <c r="AE68" s="93" t="s">
        <v>163</v>
      </c>
    </row>
    <row r="69" spans="2:31" ht="15" customHeight="1" thickBot="1" x14ac:dyDescent="0.25">
      <c r="B69" s="49">
        <v>6</v>
      </c>
      <c r="C69" s="124"/>
      <c r="D69" s="124"/>
      <c r="E69" s="124"/>
      <c r="F69" s="12"/>
      <c r="G69" s="125" t="str">
        <f t="shared" si="4"/>
        <v xml:space="preserve">   </v>
      </c>
      <c r="H69" s="125"/>
      <c r="I69" s="12"/>
      <c r="J69" s="125" t="str">
        <f t="shared" si="5"/>
        <v xml:space="preserve">   </v>
      </c>
      <c r="K69" s="126"/>
      <c r="L69" s="11">
        <f t="shared" si="2"/>
        <v>0</v>
      </c>
      <c r="M69" s="11"/>
      <c r="N69" s="32" t="str">
        <f t="shared" si="3"/>
        <v xml:space="preserve">   </v>
      </c>
      <c r="P69" s="64">
        <v>87</v>
      </c>
      <c r="Q69" s="65">
        <v>88</v>
      </c>
      <c r="R69" s="66" t="s">
        <v>111</v>
      </c>
      <c r="S69" s="82" t="s">
        <v>76</v>
      </c>
      <c r="T69" s="46"/>
      <c r="U69" s="71">
        <v>107</v>
      </c>
      <c r="V69" s="72">
        <v>108</v>
      </c>
      <c r="W69" s="73" t="s">
        <v>111</v>
      </c>
      <c r="X69" s="73" t="s">
        <v>76</v>
      </c>
      <c r="AA69" s="95">
        <v>79</v>
      </c>
      <c r="AB69" s="93" t="s">
        <v>164</v>
      </c>
      <c r="AC69" s="96"/>
      <c r="AD69" s="95">
        <v>80</v>
      </c>
      <c r="AE69" s="93" t="s">
        <v>164</v>
      </c>
    </row>
    <row r="70" spans="2:31" ht="15" customHeight="1" thickBot="1" x14ac:dyDescent="0.25">
      <c r="B70" s="49">
        <v>7</v>
      </c>
      <c r="C70" s="128"/>
      <c r="D70" s="128"/>
      <c r="E70" s="128"/>
      <c r="F70" s="12"/>
      <c r="G70" s="125" t="str">
        <f t="shared" si="4"/>
        <v xml:space="preserve">   </v>
      </c>
      <c r="H70" s="125"/>
      <c r="I70" s="12"/>
      <c r="J70" s="125" t="str">
        <f t="shared" si="5"/>
        <v xml:space="preserve">   </v>
      </c>
      <c r="K70" s="126"/>
      <c r="L70" s="11">
        <f t="shared" si="2"/>
        <v>0</v>
      </c>
      <c r="M70" s="11"/>
      <c r="N70" s="32" t="str">
        <f t="shared" si="3"/>
        <v xml:space="preserve">   </v>
      </c>
      <c r="P70" s="64">
        <v>89</v>
      </c>
      <c r="Q70" s="65">
        <v>90</v>
      </c>
      <c r="R70" s="83" t="s">
        <v>117</v>
      </c>
      <c r="S70" s="82" t="s">
        <v>77</v>
      </c>
      <c r="T70"/>
      <c r="U70" s="71">
        <v>109</v>
      </c>
      <c r="V70" s="72">
        <v>110</v>
      </c>
      <c r="W70" s="80" t="s">
        <v>117</v>
      </c>
      <c r="X70" s="73" t="s">
        <v>77</v>
      </c>
      <c r="AA70" s="95">
        <v>81</v>
      </c>
      <c r="AB70" s="93" t="s">
        <v>165</v>
      </c>
      <c r="AC70" s="96"/>
      <c r="AD70" s="97">
        <v>82</v>
      </c>
      <c r="AE70" s="93" t="s">
        <v>165</v>
      </c>
    </row>
    <row r="71" spans="2:31" ht="15" customHeight="1" thickBot="1" x14ac:dyDescent="0.25">
      <c r="B71" s="49">
        <v>8</v>
      </c>
      <c r="C71" s="124"/>
      <c r="D71" s="124"/>
      <c r="E71" s="124"/>
      <c r="F71" s="12"/>
      <c r="G71" s="125" t="str">
        <f t="shared" si="4"/>
        <v xml:space="preserve">   </v>
      </c>
      <c r="H71" s="125"/>
      <c r="I71" s="12"/>
      <c r="J71" s="125" t="str">
        <f t="shared" si="5"/>
        <v xml:space="preserve">   </v>
      </c>
      <c r="K71" s="126"/>
      <c r="L71" s="11">
        <f t="shared" si="2"/>
        <v>0</v>
      </c>
      <c r="M71" s="11"/>
      <c r="N71" s="32" t="str">
        <f t="shared" si="3"/>
        <v xml:space="preserve">   </v>
      </c>
      <c r="P71" s="88">
        <v>91</v>
      </c>
      <c r="Q71" s="72"/>
      <c r="R71" s="84" t="s">
        <v>78</v>
      </c>
      <c r="S71" s="85" t="s">
        <v>18</v>
      </c>
      <c r="T71" s="42"/>
      <c r="AA71" s="95">
        <v>83</v>
      </c>
      <c r="AB71" s="93" t="s">
        <v>166</v>
      </c>
      <c r="AC71" s="96"/>
      <c r="AD71" s="95">
        <v>84</v>
      </c>
      <c r="AE71" s="93" t="s">
        <v>166</v>
      </c>
    </row>
    <row r="72" spans="2:31" ht="15" customHeight="1" x14ac:dyDescent="0.2">
      <c r="B72" s="49">
        <v>9</v>
      </c>
      <c r="C72" s="128"/>
      <c r="D72" s="128"/>
      <c r="E72" s="128"/>
      <c r="F72" s="12"/>
      <c r="G72" s="125" t="str">
        <f t="shared" si="4"/>
        <v xml:space="preserve">   </v>
      </c>
      <c r="H72" s="125"/>
      <c r="I72" s="12"/>
      <c r="J72" s="125" t="str">
        <f t="shared" si="5"/>
        <v xml:space="preserve">   </v>
      </c>
      <c r="K72" s="126"/>
      <c r="L72" s="11">
        <f t="shared" si="2"/>
        <v>0</v>
      </c>
      <c r="M72" s="11"/>
      <c r="N72" s="32" t="str">
        <f t="shared" si="3"/>
        <v xml:space="preserve">   </v>
      </c>
      <c r="P72" s="23"/>
      <c r="Q72" s="23"/>
      <c r="R72" s="23"/>
      <c r="S72" s="23"/>
      <c r="T72" s="43"/>
      <c r="AA72" s="95">
        <v>85</v>
      </c>
      <c r="AB72" s="93" t="s">
        <v>167</v>
      </c>
      <c r="AC72" s="96"/>
      <c r="AD72" s="97">
        <v>86</v>
      </c>
      <c r="AE72" s="93" t="s">
        <v>167</v>
      </c>
    </row>
    <row r="73" spans="2:31" ht="15" customHeight="1" x14ac:dyDescent="0.2">
      <c r="B73" s="49">
        <v>10</v>
      </c>
      <c r="C73" s="124"/>
      <c r="D73" s="124"/>
      <c r="E73" s="124"/>
      <c r="F73" s="12"/>
      <c r="G73" s="125" t="str">
        <f t="shared" si="4"/>
        <v xml:space="preserve">   </v>
      </c>
      <c r="H73" s="125"/>
      <c r="I73" s="12"/>
      <c r="J73" s="125" t="str">
        <f t="shared" si="5"/>
        <v xml:space="preserve">   </v>
      </c>
      <c r="K73" s="126"/>
      <c r="L73" s="11">
        <f t="shared" si="2"/>
        <v>0</v>
      </c>
      <c r="M73" s="11"/>
      <c r="N73" s="32" t="str">
        <f t="shared" si="3"/>
        <v xml:space="preserve">   </v>
      </c>
      <c r="T73" s="43"/>
      <c r="AA73" s="95">
        <v>87</v>
      </c>
      <c r="AB73" s="93" t="s">
        <v>168</v>
      </c>
      <c r="AC73" s="96"/>
      <c r="AD73" s="95">
        <v>88</v>
      </c>
      <c r="AE73" s="93" t="s">
        <v>168</v>
      </c>
    </row>
    <row r="74" spans="2:31" ht="15" customHeight="1" x14ac:dyDescent="0.2">
      <c r="B74" s="49">
        <v>11</v>
      </c>
      <c r="C74" s="124"/>
      <c r="D74" s="124"/>
      <c r="E74" s="124"/>
      <c r="F74" s="12"/>
      <c r="G74" s="125" t="str">
        <f t="shared" si="4"/>
        <v xml:space="preserve">   </v>
      </c>
      <c r="H74" s="125"/>
      <c r="I74" s="12"/>
      <c r="J74" s="125" t="str">
        <f t="shared" si="5"/>
        <v xml:space="preserve">   </v>
      </c>
      <c r="K74" s="126"/>
      <c r="L74" s="11">
        <f t="shared" si="2"/>
        <v>0</v>
      </c>
      <c r="M74" s="11"/>
      <c r="N74" s="32" t="str">
        <f t="shared" si="3"/>
        <v xml:space="preserve">   </v>
      </c>
      <c r="O74" s="17"/>
      <c r="T74" s="23"/>
      <c r="AA74" s="95">
        <v>89</v>
      </c>
      <c r="AB74" s="93" t="s">
        <v>169</v>
      </c>
      <c r="AC74" s="96"/>
      <c r="AD74" s="97">
        <v>90</v>
      </c>
      <c r="AE74" s="93" t="s">
        <v>169</v>
      </c>
    </row>
    <row r="75" spans="2:31" ht="15" customHeight="1" x14ac:dyDescent="0.2">
      <c r="B75" s="49">
        <v>12</v>
      </c>
      <c r="C75" s="124"/>
      <c r="D75" s="124"/>
      <c r="E75" s="124"/>
      <c r="F75" s="12"/>
      <c r="G75" s="125" t="str">
        <f t="shared" si="4"/>
        <v xml:space="preserve">   </v>
      </c>
      <c r="H75" s="125"/>
      <c r="I75" s="12"/>
      <c r="J75" s="125" t="str">
        <f t="shared" si="5"/>
        <v xml:space="preserve">   </v>
      </c>
      <c r="K75" s="126"/>
      <c r="L75" s="11">
        <f>COUNTA(F75,I75)</f>
        <v>0</v>
      </c>
      <c r="M75" s="11"/>
      <c r="N75" s="32" t="str">
        <f t="shared" si="3"/>
        <v xml:space="preserve">   </v>
      </c>
      <c r="O75" s="18"/>
      <c r="P75" s="11"/>
      <c r="Q75" s="11"/>
      <c r="T75" s="23"/>
      <c r="U75" s="11"/>
      <c r="V75" s="11"/>
      <c r="W75" s="11"/>
      <c r="X75" s="11"/>
      <c r="AA75" s="95">
        <v>91</v>
      </c>
      <c r="AB75" s="93" t="s">
        <v>91</v>
      </c>
      <c r="AC75" s="96"/>
      <c r="AD75" s="97">
        <v>96</v>
      </c>
      <c r="AE75" s="93" t="s">
        <v>170</v>
      </c>
    </row>
    <row r="76" spans="2:31" ht="15" customHeight="1" x14ac:dyDescent="0.2">
      <c r="B76" s="49">
        <v>13</v>
      </c>
      <c r="C76" s="160"/>
      <c r="D76" s="124"/>
      <c r="E76" s="124"/>
      <c r="F76" s="12"/>
      <c r="G76" s="125" t="str">
        <f t="shared" si="4"/>
        <v xml:space="preserve">   </v>
      </c>
      <c r="H76" s="125"/>
      <c r="I76" s="12"/>
      <c r="J76" s="125" t="str">
        <f t="shared" si="5"/>
        <v xml:space="preserve">   </v>
      </c>
      <c r="K76" s="126"/>
      <c r="L76" s="11">
        <f>COUNTA(F76,I76)</f>
        <v>0</v>
      </c>
      <c r="M76" s="11"/>
      <c r="N76" s="32" t="str">
        <f t="shared" si="3"/>
        <v xml:space="preserve">   </v>
      </c>
      <c r="P76" s="11"/>
      <c r="Q76" s="11"/>
      <c r="T76" s="23"/>
      <c r="U76" s="11"/>
      <c r="V76" s="11"/>
      <c r="W76" s="11"/>
      <c r="X76" s="11"/>
      <c r="AA76" s="58">
        <v>95</v>
      </c>
      <c r="AB76" s="26" t="s">
        <v>170</v>
      </c>
      <c r="AD76" s="92">
        <v>98</v>
      </c>
      <c r="AE76" s="26" t="s">
        <v>171</v>
      </c>
    </row>
    <row r="77" spans="2:31" ht="15" customHeight="1" x14ac:dyDescent="0.2">
      <c r="B77" s="49">
        <v>14</v>
      </c>
      <c r="C77" s="160"/>
      <c r="D77" s="124"/>
      <c r="E77" s="124"/>
      <c r="F77" s="12"/>
      <c r="G77" s="125" t="str">
        <f t="shared" si="4"/>
        <v xml:space="preserve">   </v>
      </c>
      <c r="H77" s="125"/>
      <c r="I77" s="12"/>
      <c r="J77" s="125" t="str">
        <f t="shared" si="5"/>
        <v xml:space="preserve">   </v>
      </c>
      <c r="K77" s="126"/>
      <c r="L77" s="11">
        <f>COUNTA(F77,I77)</f>
        <v>0</v>
      </c>
      <c r="M77" s="11"/>
      <c r="N77" s="32" t="str">
        <f t="shared" si="3"/>
        <v xml:space="preserve">   </v>
      </c>
      <c r="P77" s="11"/>
      <c r="Q77" s="11"/>
      <c r="R77" s="11"/>
      <c r="S77" s="11"/>
      <c r="T77" s="23"/>
      <c r="AA77" s="58">
        <v>97</v>
      </c>
      <c r="AB77" s="26" t="s">
        <v>171</v>
      </c>
      <c r="AD77" s="92">
        <v>100</v>
      </c>
      <c r="AE77" s="26" t="s">
        <v>172</v>
      </c>
    </row>
    <row r="78" spans="2:31" ht="15.75" customHeight="1" thickBot="1" x14ac:dyDescent="0.25">
      <c r="B78" s="50">
        <v>15</v>
      </c>
      <c r="C78" s="161"/>
      <c r="D78" s="161"/>
      <c r="E78" s="161"/>
      <c r="F78" s="36"/>
      <c r="G78" s="158" t="str">
        <f t="shared" si="4"/>
        <v xml:space="preserve">   </v>
      </c>
      <c r="H78" s="158"/>
      <c r="I78" s="36"/>
      <c r="J78" s="158" t="str">
        <f t="shared" si="5"/>
        <v xml:space="preserve">   </v>
      </c>
      <c r="K78" s="159"/>
      <c r="L78" s="11">
        <f>COUNTA(F78,I78)</f>
        <v>0</v>
      </c>
      <c r="M78" s="11"/>
      <c r="N78" s="32" t="str">
        <f t="shared" si="3"/>
        <v xml:space="preserve">   </v>
      </c>
      <c r="P78" s="11"/>
      <c r="Q78" s="11"/>
      <c r="R78" s="11"/>
      <c r="S78" s="11"/>
      <c r="AA78" s="58">
        <v>99</v>
      </c>
      <c r="AB78" s="26" t="s">
        <v>172</v>
      </c>
      <c r="AD78" s="92">
        <v>102</v>
      </c>
      <c r="AE78" s="26" t="s">
        <v>173</v>
      </c>
    </row>
    <row r="79" spans="2:31" ht="13.5" thickBot="1" x14ac:dyDescent="0.25">
      <c r="F79" s="15"/>
      <c r="I79" s="15"/>
      <c r="O79" s="18"/>
      <c r="AA79" s="58">
        <v>101</v>
      </c>
      <c r="AB79" s="26" t="s">
        <v>173</v>
      </c>
      <c r="AD79" s="92">
        <v>104</v>
      </c>
      <c r="AE79" s="26" t="s">
        <v>174</v>
      </c>
    </row>
    <row r="80" spans="2:31" ht="18.75" customHeight="1" x14ac:dyDescent="0.25">
      <c r="B80" s="215" t="s">
        <v>13</v>
      </c>
      <c r="C80" s="216"/>
      <c r="D80" s="216"/>
      <c r="E80" s="216"/>
      <c r="F80" s="216"/>
      <c r="G80" s="216"/>
      <c r="H80" s="216"/>
      <c r="I80" s="216"/>
      <c r="J80" s="216"/>
      <c r="K80" s="217"/>
      <c r="O80" s="18"/>
      <c r="T80" s="16"/>
      <c r="Y80" s="11"/>
      <c r="Z80" s="15"/>
      <c r="AA80" s="58">
        <v>103</v>
      </c>
      <c r="AB80" s="26" t="s">
        <v>174</v>
      </c>
      <c r="AD80" s="92">
        <v>106</v>
      </c>
      <c r="AE80" s="26" t="s">
        <v>175</v>
      </c>
    </row>
    <row r="81" spans="2:32" ht="18.75" customHeight="1" x14ac:dyDescent="0.2">
      <c r="B81" s="218" t="s">
        <v>98</v>
      </c>
      <c r="C81" s="219"/>
      <c r="D81" s="219"/>
      <c r="E81" s="219"/>
      <c r="F81" s="219"/>
      <c r="G81" s="219"/>
      <c r="H81" s="219"/>
      <c r="I81" s="219"/>
      <c r="J81" s="219"/>
      <c r="K81" s="220"/>
      <c r="T81" s="11"/>
      <c r="AA81" s="58">
        <v>105</v>
      </c>
      <c r="AB81" s="26" t="s">
        <v>175</v>
      </c>
      <c r="AD81" s="92">
        <v>108</v>
      </c>
      <c r="AE81" s="26" t="s">
        <v>176</v>
      </c>
    </row>
    <row r="82" spans="2:32" ht="18.75" customHeight="1" x14ac:dyDescent="0.25">
      <c r="B82" s="221" t="s">
        <v>100</v>
      </c>
      <c r="C82" s="222"/>
      <c r="D82" s="222"/>
      <c r="E82" s="222"/>
      <c r="F82" s="222"/>
      <c r="G82" s="222"/>
      <c r="H82" s="222"/>
      <c r="I82" s="222"/>
      <c r="J82" s="222"/>
      <c r="K82" s="223"/>
      <c r="T82" s="11"/>
      <c r="AA82" s="58">
        <v>107</v>
      </c>
      <c r="AB82" s="26" t="s">
        <v>176</v>
      </c>
      <c r="AD82" s="92">
        <v>110</v>
      </c>
      <c r="AE82" s="26" t="s">
        <v>177</v>
      </c>
    </row>
    <row r="83" spans="2:32" ht="18.75" customHeight="1" x14ac:dyDescent="0.25">
      <c r="B83" s="218" t="s">
        <v>79</v>
      </c>
      <c r="C83" s="219"/>
      <c r="D83" s="219"/>
      <c r="E83" s="219"/>
      <c r="F83" s="219"/>
      <c r="G83" s="219"/>
      <c r="H83" s="219"/>
      <c r="I83" s="219"/>
      <c r="J83" s="219"/>
      <c r="K83" s="220"/>
      <c r="O83" s="16"/>
      <c r="T83" s="11"/>
      <c r="AA83" s="58">
        <v>109</v>
      </c>
      <c r="AB83" s="26" t="s">
        <v>177</v>
      </c>
      <c r="AC83" s="16"/>
      <c r="AD83" s="16"/>
      <c r="AE83" s="16"/>
      <c r="AF83" s="16"/>
    </row>
    <row r="84" spans="2:32" s="16" customFormat="1" ht="18.75" customHeight="1" x14ac:dyDescent="0.25">
      <c r="B84" s="224" t="s">
        <v>80</v>
      </c>
      <c r="C84" s="225"/>
      <c r="D84" s="225"/>
      <c r="E84" s="225"/>
      <c r="F84" s="225"/>
      <c r="G84" s="225"/>
      <c r="H84" s="225"/>
      <c r="I84" s="225"/>
      <c r="J84" s="225"/>
      <c r="K84" s="226"/>
      <c r="L84" s="4"/>
      <c r="M84" s="4"/>
      <c r="N84" s="30"/>
      <c r="O84" s="4"/>
      <c r="P84" s="4"/>
      <c r="Q84" s="4"/>
      <c r="R84" s="4"/>
      <c r="S84" s="4"/>
      <c r="T84" s="4"/>
      <c r="U84" s="4"/>
      <c r="V84" s="4"/>
      <c r="W84" s="4"/>
      <c r="X84" s="4"/>
      <c r="AA84" s="18"/>
      <c r="AB84" s="4"/>
      <c r="AC84" s="4"/>
      <c r="AD84" s="4"/>
      <c r="AE84" s="4"/>
      <c r="AF84" s="4"/>
    </row>
    <row r="85" spans="2:32" ht="18.75" customHeight="1" x14ac:dyDescent="0.25">
      <c r="B85" s="224" t="s">
        <v>99</v>
      </c>
      <c r="C85" s="225"/>
      <c r="D85" s="225"/>
      <c r="E85" s="225"/>
      <c r="F85" s="225"/>
      <c r="G85" s="225"/>
      <c r="H85" s="225"/>
      <c r="I85" s="225"/>
      <c r="J85" s="225"/>
      <c r="K85" s="226"/>
      <c r="AA85" s="94"/>
      <c r="AB85" s="4"/>
    </row>
    <row r="86" spans="2:32" ht="18.75" customHeight="1" thickBot="1" x14ac:dyDescent="0.3">
      <c r="B86" s="227" t="s">
        <v>81</v>
      </c>
      <c r="C86" s="228"/>
      <c r="D86" s="228"/>
      <c r="E86" s="228"/>
      <c r="F86" s="228"/>
      <c r="G86" s="228"/>
      <c r="H86" s="228"/>
      <c r="I86" s="228"/>
      <c r="J86" s="228"/>
      <c r="K86" s="229"/>
      <c r="AA86" s="94"/>
      <c r="AB86" s="94"/>
      <c r="AC86" s="94"/>
      <c r="AD86" s="94"/>
      <c r="AE86" s="94"/>
    </row>
    <row r="87" spans="2:32" ht="27.75" customHeight="1" x14ac:dyDescent="0.2">
      <c r="B87" s="101"/>
      <c r="C87" s="102"/>
      <c r="D87" s="89">
        <f>COUNTA(C23:E62)</f>
        <v>0</v>
      </c>
      <c r="E87" s="157" t="s">
        <v>26</v>
      </c>
      <c r="F87" s="157"/>
      <c r="G87" s="157"/>
      <c r="H87" s="157"/>
      <c r="I87" s="157"/>
      <c r="J87" s="90">
        <v>125</v>
      </c>
      <c r="K87" s="91">
        <f>D87*J87</f>
        <v>0</v>
      </c>
      <c r="Y87" s="16"/>
      <c r="Z87" s="16"/>
      <c r="AA87" s="94"/>
      <c r="AB87" s="94"/>
      <c r="AD87" s="94"/>
      <c r="AE87" s="94"/>
    </row>
    <row r="88" spans="2:32" ht="27.75" customHeight="1" x14ac:dyDescent="0.2">
      <c r="B88" s="103"/>
      <c r="C88" s="104"/>
      <c r="D88" s="1">
        <f>COUNTA(C64:E78)</f>
        <v>0</v>
      </c>
      <c r="E88" s="156" t="s">
        <v>25</v>
      </c>
      <c r="F88" s="156"/>
      <c r="G88" s="156"/>
      <c r="H88" s="156"/>
      <c r="I88" s="156"/>
      <c r="J88" s="2">
        <v>95</v>
      </c>
      <c r="K88" s="3">
        <f>D88*J88</f>
        <v>0</v>
      </c>
      <c r="Y88" s="16"/>
      <c r="Z88" s="16"/>
      <c r="AA88" s="94"/>
      <c r="AB88" s="94"/>
      <c r="AC88" s="94"/>
      <c r="AD88" s="94"/>
      <c r="AE88" s="94"/>
    </row>
    <row r="89" spans="2:32" ht="27.75" customHeight="1" thickBot="1" x14ac:dyDescent="0.25">
      <c r="B89" s="105"/>
      <c r="C89" s="106"/>
      <c r="D89" s="55">
        <f>SUM(D87:D88)</f>
        <v>0</v>
      </c>
      <c r="E89" s="214" t="s">
        <v>14</v>
      </c>
      <c r="F89" s="214"/>
      <c r="G89" s="214"/>
      <c r="H89" s="214" t="s">
        <v>22</v>
      </c>
      <c r="I89" s="214"/>
      <c r="J89" s="214"/>
      <c r="K89" s="56">
        <f>SUM(K87:L88)</f>
        <v>0</v>
      </c>
      <c r="Y89" s="11"/>
      <c r="Z89" s="11"/>
    </row>
    <row r="90" spans="2:32" ht="9" customHeight="1" x14ac:dyDescent="0.25">
      <c r="B90" s="18"/>
      <c r="C90" s="18"/>
      <c r="D90" s="122"/>
      <c r="E90" s="122"/>
      <c r="F90" s="59"/>
      <c r="G90" s="59"/>
      <c r="H90" s="59"/>
      <c r="I90" s="59"/>
      <c r="J90" s="59"/>
      <c r="K90" s="59"/>
      <c r="Y90" s="11"/>
      <c r="Z90" s="11"/>
    </row>
    <row r="91" spans="2:32" ht="15.75" x14ac:dyDescent="0.25">
      <c r="B91" s="121" t="s">
        <v>101</v>
      </c>
      <c r="C91" s="121"/>
      <c r="D91" s="121"/>
      <c r="E91" s="121"/>
      <c r="F91" s="121"/>
      <c r="G91" s="121"/>
      <c r="H91" s="121"/>
      <c r="I91" s="121"/>
      <c r="J91" s="121"/>
      <c r="K91" s="121"/>
    </row>
    <row r="92" spans="2:32" ht="15.75" x14ac:dyDescent="0.25">
      <c r="B92" s="121" t="s">
        <v>102</v>
      </c>
      <c r="C92" s="121"/>
      <c r="D92" s="121"/>
      <c r="E92" s="121"/>
      <c r="F92" s="121"/>
      <c r="G92" s="121"/>
      <c r="H92" s="121"/>
      <c r="I92" s="121"/>
      <c r="J92" s="121"/>
      <c r="K92" s="121"/>
    </row>
  </sheetData>
  <sheetProtection algorithmName="SHA-512" hashValue="Ew/IRxd59qvck4NLMmUGzrdSWXqYpVoAkoZONBO5vyEa850OjqjLcOew7rXqwKsa+vRTnGFqkk4YNJ47NG+8iw==" saltValue="BCKfLKFCUA+maHrfdpJP2w==" spinCount="100000" sheet="1" objects="1" scenarios="1" selectLockedCells="1"/>
  <dataConsolidate/>
  <mergeCells count="226">
    <mergeCell ref="P59:X59"/>
    <mergeCell ref="G53:H53"/>
    <mergeCell ref="G68:H68"/>
    <mergeCell ref="J69:K69"/>
    <mergeCell ref="C69:E69"/>
    <mergeCell ref="C62:E62"/>
    <mergeCell ref="J73:K73"/>
    <mergeCell ref="G72:H72"/>
    <mergeCell ref="G62:H62"/>
    <mergeCell ref="C65:E65"/>
    <mergeCell ref="C64:E64"/>
    <mergeCell ref="C53:E53"/>
    <mergeCell ref="C71:E71"/>
    <mergeCell ref="C56:E56"/>
    <mergeCell ref="C61:E61"/>
    <mergeCell ref="C63:E63"/>
    <mergeCell ref="J61:K61"/>
    <mergeCell ref="G65:H65"/>
    <mergeCell ref="J63:K63"/>
    <mergeCell ref="C73:E73"/>
    <mergeCell ref="G66:H66"/>
    <mergeCell ref="J65:K65"/>
    <mergeCell ref="J66:K66"/>
    <mergeCell ref="U61:X61"/>
    <mergeCell ref="J70:K70"/>
    <mergeCell ref="G67:H67"/>
    <mergeCell ref="G56:H56"/>
    <mergeCell ref="G61:H61"/>
    <mergeCell ref="G63:H63"/>
    <mergeCell ref="J53:K53"/>
    <mergeCell ref="P61:S61"/>
    <mergeCell ref="H89:J89"/>
    <mergeCell ref="E89:G89"/>
    <mergeCell ref="C77:E77"/>
    <mergeCell ref="C60:E60"/>
    <mergeCell ref="J72:K72"/>
    <mergeCell ref="J71:K71"/>
    <mergeCell ref="C68:E68"/>
    <mergeCell ref="G64:H64"/>
    <mergeCell ref="J64:K64"/>
    <mergeCell ref="B80:K80"/>
    <mergeCell ref="B81:K81"/>
    <mergeCell ref="B82:K82"/>
    <mergeCell ref="B83:K83"/>
    <mergeCell ref="B84:K84"/>
    <mergeCell ref="B85:K85"/>
    <mergeCell ref="B86:K86"/>
    <mergeCell ref="C75:E75"/>
    <mergeCell ref="G60:H60"/>
    <mergeCell ref="J62:K62"/>
    <mergeCell ref="J46:K46"/>
    <mergeCell ref="J38:K38"/>
    <mergeCell ref="J36:K36"/>
    <mergeCell ref="G38:H38"/>
    <mergeCell ref="G24:H24"/>
    <mergeCell ref="J24:K24"/>
    <mergeCell ref="G45:H45"/>
    <mergeCell ref="J45:K45"/>
    <mergeCell ref="J42:K42"/>
    <mergeCell ref="J43:K43"/>
    <mergeCell ref="J47:K47"/>
    <mergeCell ref="J60:K60"/>
    <mergeCell ref="J55:K55"/>
    <mergeCell ref="G47:H47"/>
    <mergeCell ref="J33:K33"/>
    <mergeCell ref="G28:H28"/>
    <mergeCell ref="G51:H51"/>
    <mergeCell ref="G25:H25"/>
    <mergeCell ref="J31:K31"/>
    <mergeCell ref="J40:K40"/>
    <mergeCell ref="J39:K39"/>
    <mergeCell ref="G39:H39"/>
    <mergeCell ref="P24:S25"/>
    <mergeCell ref="U24:X25"/>
    <mergeCell ref="C44:E44"/>
    <mergeCell ref="C40:E40"/>
    <mergeCell ref="C26:E26"/>
    <mergeCell ref="C25:E25"/>
    <mergeCell ref="C23:E23"/>
    <mergeCell ref="G23:H23"/>
    <mergeCell ref="J44:K44"/>
    <mergeCell ref="J25:K25"/>
    <mergeCell ref="J26:K26"/>
    <mergeCell ref="G27:H27"/>
    <mergeCell ref="J27:K27"/>
    <mergeCell ref="J29:K29"/>
    <mergeCell ref="C27:E27"/>
    <mergeCell ref="J30:K30"/>
    <mergeCell ref="J35:K35"/>
    <mergeCell ref="G32:H32"/>
    <mergeCell ref="J28:K28"/>
    <mergeCell ref="G42:H42"/>
    <mergeCell ref="J34:K34"/>
    <mergeCell ref="N2:P2"/>
    <mergeCell ref="N3:P3"/>
    <mergeCell ref="N4:P4"/>
    <mergeCell ref="N5:P5"/>
    <mergeCell ref="N6:P6"/>
    <mergeCell ref="P8:S8"/>
    <mergeCell ref="P22:X22"/>
    <mergeCell ref="D9:H9"/>
    <mergeCell ref="I15:K15"/>
    <mergeCell ref="B15:H15"/>
    <mergeCell ref="B16:K16"/>
    <mergeCell ref="B18:K18"/>
    <mergeCell ref="B19:K19"/>
    <mergeCell ref="B20:K20"/>
    <mergeCell ref="C22:E22"/>
    <mergeCell ref="B9:C9"/>
    <mergeCell ref="H10:K10"/>
    <mergeCell ref="J9:K9"/>
    <mergeCell ref="G11:H11"/>
    <mergeCell ref="B12:H12"/>
    <mergeCell ref="J74:K74"/>
    <mergeCell ref="C67:E67"/>
    <mergeCell ref="G71:H71"/>
    <mergeCell ref="C72:E72"/>
    <mergeCell ref="J68:K68"/>
    <mergeCell ref="G69:H69"/>
    <mergeCell ref="G73:H73"/>
    <mergeCell ref="C74:E74"/>
    <mergeCell ref="E88:I88"/>
    <mergeCell ref="E87:I87"/>
    <mergeCell ref="C70:E70"/>
    <mergeCell ref="G70:H70"/>
    <mergeCell ref="G78:H78"/>
    <mergeCell ref="J78:K78"/>
    <mergeCell ref="J77:K77"/>
    <mergeCell ref="G75:H75"/>
    <mergeCell ref="G74:H74"/>
    <mergeCell ref="G76:H76"/>
    <mergeCell ref="J76:K76"/>
    <mergeCell ref="C76:E76"/>
    <mergeCell ref="G77:H77"/>
    <mergeCell ref="J75:K75"/>
    <mergeCell ref="C78:E78"/>
    <mergeCell ref="J67:K67"/>
    <mergeCell ref="C47:E47"/>
    <mergeCell ref="G30:H30"/>
    <mergeCell ref="C30:E30"/>
    <mergeCell ref="C28:E28"/>
    <mergeCell ref="G29:H29"/>
    <mergeCell ref="C29:E29"/>
    <mergeCell ref="C45:E45"/>
    <mergeCell ref="C57:E57"/>
    <mergeCell ref="C66:E66"/>
    <mergeCell ref="C42:E42"/>
    <mergeCell ref="G44:H44"/>
    <mergeCell ref="C32:E32"/>
    <mergeCell ref="C39:E39"/>
    <mergeCell ref="G33:H33"/>
    <mergeCell ref="G40:H40"/>
    <mergeCell ref="C43:E43"/>
    <mergeCell ref="G43:H43"/>
    <mergeCell ref="C38:E38"/>
    <mergeCell ref="G31:H31"/>
    <mergeCell ref="C31:E31"/>
    <mergeCell ref="G34:H34"/>
    <mergeCell ref="C35:E35"/>
    <mergeCell ref="C34:E34"/>
    <mergeCell ref="C33:E33"/>
    <mergeCell ref="J48:K48"/>
    <mergeCell ref="J54:K54"/>
    <mergeCell ref="C49:E49"/>
    <mergeCell ref="J59:K59"/>
    <mergeCell ref="C58:E58"/>
    <mergeCell ref="G58:H58"/>
    <mergeCell ref="G50:H50"/>
    <mergeCell ref="C51:E51"/>
    <mergeCell ref="J52:K52"/>
    <mergeCell ref="G59:H59"/>
    <mergeCell ref="J50:K50"/>
    <mergeCell ref="C50:E50"/>
    <mergeCell ref="C52:E52"/>
    <mergeCell ref="G55:H55"/>
    <mergeCell ref="G48:H48"/>
    <mergeCell ref="J58:K58"/>
    <mergeCell ref="J51:K51"/>
    <mergeCell ref="C48:E48"/>
    <mergeCell ref="G49:H49"/>
    <mergeCell ref="J49:K49"/>
    <mergeCell ref="J57:K57"/>
    <mergeCell ref="J56:K56"/>
    <mergeCell ref="G26:H26"/>
    <mergeCell ref="G41:H41"/>
    <mergeCell ref="G35:H35"/>
    <mergeCell ref="B8:K8"/>
    <mergeCell ref="B11:C11"/>
    <mergeCell ref="D10:F10"/>
    <mergeCell ref="B10:C10"/>
    <mergeCell ref="J11:K11"/>
    <mergeCell ref="I12:K12"/>
    <mergeCell ref="C24:E24"/>
    <mergeCell ref="D11:E11"/>
    <mergeCell ref="B13:H13"/>
    <mergeCell ref="I13:K13"/>
    <mergeCell ref="J23:K23"/>
    <mergeCell ref="G22:H22"/>
    <mergeCell ref="J22:K22"/>
    <mergeCell ref="B14:H14"/>
    <mergeCell ref="I14:K14"/>
    <mergeCell ref="I17:K17"/>
    <mergeCell ref="B2:I2"/>
    <mergeCell ref="B3:I3"/>
    <mergeCell ref="B4:I4"/>
    <mergeCell ref="B5:I5"/>
    <mergeCell ref="B6:I6"/>
    <mergeCell ref="B91:K91"/>
    <mergeCell ref="B92:K92"/>
    <mergeCell ref="D90:E90"/>
    <mergeCell ref="C36:E36"/>
    <mergeCell ref="G36:H36"/>
    <mergeCell ref="J41:K41"/>
    <mergeCell ref="J37:K37"/>
    <mergeCell ref="J32:K32"/>
    <mergeCell ref="C59:E59"/>
    <mergeCell ref="G57:H57"/>
    <mergeCell ref="G52:H52"/>
    <mergeCell ref="C54:E54"/>
    <mergeCell ref="C41:E41"/>
    <mergeCell ref="G37:H37"/>
    <mergeCell ref="G54:H54"/>
    <mergeCell ref="C37:E37"/>
    <mergeCell ref="C46:E46"/>
    <mergeCell ref="G46:H46"/>
    <mergeCell ref="C55:E55"/>
  </mergeCells>
  <phoneticPr fontId="0" type="noConversion"/>
  <conditionalFormatting sqref="G23:H62 J23:K62 G64:H78 J64:K78">
    <cfRule type="containsText" dxfId="3" priority="9" stopIfTrue="1" operator="containsText" text="Fem">
      <formula>NOT(ISERROR(SEARCH("Fem",G23)))</formula>
    </cfRule>
    <cfRule type="containsText" dxfId="2" priority="10" stopIfTrue="1" operator="containsText" text="Masc">
      <formula>NOT(ISERROR(SEARCH("Masc",G23)))</formula>
    </cfRule>
  </conditionalFormatting>
  <conditionalFormatting sqref="N23:N78">
    <cfRule type="containsText" dxfId="1" priority="5" stopIfTrue="1" operator="containsText" text="OK, Categorias corretas">
      <formula>NOT(ISERROR(SEARCH("OK, Categorias corretas",N23)))</formula>
    </cfRule>
    <cfRule type="containsText" dxfId="0" priority="6" stopIfTrue="1" operator="containsText" text="Confira. Categorias não batem">
      <formula>NOT(ISERROR(SEARCH("Confira. Categorias não batem",N23)))</formula>
    </cfRule>
  </conditionalFormatting>
  <dataValidations xWindow="316" yWindow="460" count="4">
    <dataValidation type="list" allowBlank="1" showInputMessage="1" showErrorMessage="1" errorTitle="Código Kata Errado" error="Digite o código correto. Números ímpares." sqref="F64:F78" xr:uid="{00000000-0002-0000-0000-000003000000}">
      <formula1>$AA$67:$AA$83</formula1>
    </dataValidation>
    <dataValidation type="list" allowBlank="1" showInputMessage="1" showErrorMessage="1" errorTitle="Código de Kumite Errado" error="Digite o código correto. Números pares." sqref="I64:I78" xr:uid="{00000000-0002-0000-0000-000002000000}">
      <formula1>$AD$67:$AD$82</formula1>
    </dataValidation>
    <dataValidation type="list" allowBlank="1" showInputMessage="1" showErrorMessage="1" errorTitle="Código Kata Errado" error="Digite o código correto. Números ímpares." sqref="F23:F62" xr:uid="{00000000-0002-0000-0000-000000000000}">
      <formula1>$AA$24:$AA$58</formula1>
    </dataValidation>
    <dataValidation type="list" allowBlank="1" showInputMessage="1" showErrorMessage="1" errorTitle="Código de Kumite Errado" error="Digite o código correto. Números pares" sqref="I23:I62" xr:uid="{00000000-0002-0000-0000-000001000000}">
      <formula1>$AD$24:$AD$63</formula1>
    </dataValidation>
  </dataValidations>
  <hyperlinks>
    <hyperlink ref="I17" r:id="rId1" display="https://www.acak.com.br/upimg/ck/files/chaves_categorias_8_etapa_ACAK.htm" xr:uid="{DE49DD08-4FE8-431F-A176-F278138A5979}"/>
    <hyperlink ref="H17" r:id="rId2" xr:uid="{EDC289DE-F927-4120-9E1E-FB16AD41C947}"/>
    <hyperlink ref="I17:K17" r:id="rId3" display="Chaves das Categorias" xr:uid="{4353572F-43E3-4B9F-8A31-8959740895BD}"/>
  </hyperlinks>
  <pageMargins left="0.59055118110236227" right="0.59055118110236227" top="0.39370078740157483" bottom="0.39370078740157483" header="0.51181102362204722" footer="0.51181102362204722"/>
  <pageSetup paperSize="9" scale="58" fitToHeight="0" orientation="portrait" horizontalDpi="4294967293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Ficha de Inscrição</vt:lpstr>
      <vt:lpstr>'Ficha de Inscrição'!Area_de_impressao</vt:lpstr>
    </vt:vector>
  </TitlesOfParts>
  <Company>anglo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Paulo Cesar Spigolon</cp:lastModifiedBy>
  <cp:lastPrinted>2018-04-21T14:45:11Z</cp:lastPrinted>
  <dcterms:created xsi:type="dcterms:W3CDTF">2005-11-09T11:25:04Z</dcterms:created>
  <dcterms:modified xsi:type="dcterms:W3CDTF">2025-05-30T13:09:37Z</dcterms:modified>
</cp:coreProperties>
</file>